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sers\Naama_ZoharParber\תפעול\מכרזים\מכרזים בתהליך\מערכות מיגון מתח נמוך ביטחון\עדכון 24.12.2023\"/>
    </mc:Choice>
  </mc:AlternateContent>
  <bookViews>
    <workbookView xWindow="0" yWindow="0" windowWidth="25125" windowHeight="11790"/>
  </bookViews>
  <sheets>
    <sheet name="נספח א' - מחירון " sheetId="1" r:id="rId1"/>
    <sheet name="נספח ב' - הצעה לכ&quot;א ואחרים" sheetId="2" r:id="rId2"/>
    <sheet name="נספח ד' - רשימת לקוחות מלאה" sheetId="3" r:id="rId3"/>
  </sheets>
  <definedNames>
    <definedName name="_xlnm._FilterDatabase" localSheetId="0" hidden="1">'נספח א'' - מחירון '!$A$7:$M$506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56" i="1" l="1"/>
  <c r="H501" i="1" l="1"/>
  <c r="H384" i="1" l="1"/>
  <c r="H385" i="1"/>
  <c r="H386" i="1"/>
  <c r="H387" i="1"/>
  <c r="H388" i="1"/>
  <c r="H389" i="1"/>
  <c r="F272" i="1" l="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90" i="1"/>
  <c r="H391" i="1"/>
  <c r="H392" i="1"/>
  <c r="H393" i="1"/>
  <c r="H394" i="1"/>
  <c r="H395" i="1"/>
  <c r="H182" i="1" l="1"/>
  <c r="F424" i="1"/>
  <c r="H424" i="1" s="1"/>
  <c r="I10" i="2" l="1"/>
  <c r="I11" i="2"/>
  <c r="I12" i="2"/>
  <c r="I13" i="2"/>
  <c r="I14" i="2"/>
  <c r="I15" i="2"/>
  <c r="I16" i="2"/>
  <c r="I17" i="2"/>
  <c r="I18" i="2"/>
  <c r="I19" i="2"/>
  <c r="I9" i="2"/>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2" i="1"/>
  <c r="H503" i="1"/>
  <c r="H504" i="1"/>
  <c r="H505" i="1"/>
  <c r="H405" i="1"/>
  <c r="H406" i="1"/>
  <c r="H407" i="1"/>
  <c r="H408" i="1"/>
  <c r="H409" i="1"/>
  <c r="H410" i="1"/>
  <c r="H411" i="1"/>
  <c r="H412" i="1"/>
  <c r="H413" i="1"/>
  <c r="H414" i="1"/>
  <c r="H415" i="1"/>
  <c r="H416" i="1"/>
  <c r="H417" i="1"/>
  <c r="H418" i="1"/>
  <c r="H419" i="1"/>
  <c r="H420" i="1"/>
  <c r="H421" i="1"/>
  <c r="H422" i="1"/>
  <c r="H423" i="1"/>
  <c r="H425" i="1"/>
  <c r="H426" i="1"/>
  <c r="H427" i="1"/>
  <c r="H428" i="1"/>
  <c r="H429" i="1"/>
  <c r="H430" i="1"/>
  <c r="H431" i="1"/>
  <c r="H432" i="1"/>
  <c r="H433" i="1"/>
  <c r="H434" i="1"/>
  <c r="H435" i="1"/>
  <c r="H436" i="1"/>
  <c r="H437" i="1"/>
  <c r="H438" i="1"/>
  <c r="H439" i="1"/>
  <c r="H440" i="1"/>
  <c r="H441" i="1"/>
  <c r="H442" i="1"/>
  <c r="H443" i="1"/>
  <c r="H444" i="1"/>
  <c r="H445" i="1"/>
  <c r="H446" i="1"/>
  <c r="H447" i="1"/>
  <c r="H448"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96" i="1"/>
  <c r="H397" i="1"/>
  <c r="H398" i="1"/>
  <c r="H399" i="1"/>
  <c r="H400" i="1"/>
  <c r="H401" i="1"/>
  <c r="H402" i="1"/>
  <c r="H403" i="1"/>
  <c r="H404"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8" i="1"/>
  <c r="H259" i="1"/>
  <c r="H260" i="1"/>
  <c r="H261" i="1"/>
  <c r="H262" i="1"/>
  <c r="H263" i="1"/>
  <c r="H151" i="1"/>
  <c r="H152" i="1"/>
  <c r="H153" i="1"/>
  <c r="H154" i="1"/>
  <c r="H155"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3" i="1"/>
  <c r="H184" i="1"/>
  <c r="H185" i="1"/>
  <c r="H186" i="1"/>
  <c r="H187" i="1"/>
  <c r="H188" i="1"/>
  <c r="H189" i="1"/>
  <c r="H190" i="1"/>
  <c r="H191" i="1"/>
  <c r="H192" i="1"/>
  <c r="H193" i="1"/>
  <c r="H194" i="1"/>
  <c r="H195" i="1"/>
  <c r="H196" i="1"/>
  <c r="H197" i="1"/>
  <c r="H198" i="1"/>
  <c r="H199" i="1"/>
  <c r="H200" i="1"/>
  <c r="H201" i="1"/>
  <c r="H202"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9" i="1"/>
  <c r="H506" i="1" l="1"/>
  <c r="H510" i="1" l="1"/>
  <c r="H511" i="1"/>
  <c r="H509" i="1"/>
  <c r="H512" i="1" l="1"/>
</calcChain>
</file>

<file path=xl/sharedStrings.xml><?xml version="1.0" encoding="utf-8"?>
<sst xmlns="http://schemas.openxmlformats.org/spreadsheetml/2006/main" count="2364" uniqueCount="988">
  <si>
    <t>תחום</t>
  </si>
  <si>
    <t>מס"ד</t>
  </si>
  <si>
    <t>תיאור הפריט</t>
  </si>
  <si>
    <t>יצרן דגם</t>
  </si>
  <si>
    <t xml:space="preserve">יחידת חישוב </t>
  </si>
  <si>
    <t>כמות</t>
  </si>
  <si>
    <t>סה"כ עלות</t>
  </si>
  <si>
    <t>שווי ערך</t>
  </si>
  <si>
    <t>כן</t>
  </si>
  <si>
    <t>לא</t>
  </si>
  <si>
    <t>קיט לייטיסיס 2 כולל: קופסאת פוליקרבונט למערכת LightSYS,טמפר לקופסת פלסטיק לייטסיס,לוח מקשים LCD כותב עברית, חייגן קו טלפון - רכזת,  ספק 2.5A , כרטיס רשת, סוללת גיבוי 7AH, מודול סלולרי  4G לקופסאת פלסטיק - דאטה וסמס</t>
  </si>
  <si>
    <t>ROKONET</t>
  </si>
  <si>
    <t>יחידה</t>
  </si>
  <si>
    <t>X</t>
  </si>
  <si>
    <t>קיט לייטסיס 2 כולל חייגן קו טלפון- רכזת, מארז, ספק 2.5A</t>
  </si>
  <si>
    <t>פאושלי</t>
  </si>
  <si>
    <t xml:space="preserve">RP432A60000A </t>
  </si>
  <si>
    <t>קיט לייטיסיס 2 ללא חייגן קו טלפון - רכזת, מארז, ספק 2.5A וכרטיס רשת</t>
  </si>
  <si>
    <t>RP432A61000A</t>
  </si>
  <si>
    <t>קיט פרוסיס פלוס - רכזת עד 512 אזורים, קופסת פוליקרבונט, טמפר וספק 2.5A</t>
  </si>
  <si>
    <t>RP512A20000A</t>
  </si>
  <si>
    <t>רכזת תקן 1337 , לוח מקשים ושנאי + מודול סלולרי  3G/4G (פרוסיס פלוס)</t>
  </si>
  <si>
    <t>RP512P200ILA</t>
  </si>
  <si>
    <t xml:space="preserve">קיט ויקום פרו כולל רכזת ,שלט ,גלאי מגנט ,גלאי אלחוטי פיקולו </t>
  </si>
  <si>
    <t>RW332A47A00A  </t>
  </si>
  <si>
    <t>קופסאת פוליקרבונט למערכת LightSYS</t>
  </si>
  <si>
    <t>RP432B00000B</t>
  </si>
  <si>
    <t>טמפר לקופסת פלסטיק לייטסיס</t>
  </si>
  <si>
    <t>RP432TMPCOBA</t>
  </si>
  <si>
    <t>קופסת פח + ספק כח  4.5A לפרוסיס פלוס</t>
  </si>
  <si>
    <t>RP512BM2100B</t>
  </si>
  <si>
    <t>קופסאת פוליקרבונט למערכת ProSYS Plus - ללא ספק</t>
  </si>
  <si>
    <t>RP512B00000A</t>
  </si>
  <si>
    <t>קיט קופסא בלבד ומנעול לרכזת פרוסיס פלוס 1337</t>
  </si>
  <si>
    <t>KTRP512P200ILA</t>
  </si>
  <si>
    <t>כרטיס ספק כח 3A ממסרים + יציאה לצופר לא מזווד</t>
  </si>
  <si>
    <t>RP128EPS000A</t>
  </si>
  <si>
    <t>מארז לכרטיס הרחבה פלסטיק לבן</t>
  </si>
  <si>
    <t>RP128B50000A</t>
  </si>
  <si>
    <t>מודול תקשורת ל KNX ו- Modbus</t>
  </si>
  <si>
    <t>RP512GKNX00A</t>
  </si>
  <si>
    <t>לוח מקשים מסך מגע טכנולגיית IPS  (טאבלט) - משלב אזעקה ווידאו (לא מתכנת)</t>
  </si>
  <si>
    <t>RP432KPT000A</t>
  </si>
  <si>
    <t>לוח מקשים מסך מגע דגם אלגנט צבע לבן תג קירבה</t>
  </si>
  <si>
    <t>RPKELPWT000A</t>
  </si>
  <si>
    <t>לוח מקשים LCD כותב עברית</t>
  </si>
  <si>
    <t>RP432KP0000A</t>
  </si>
  <si>
    <t>קופסת השקעה תחת הטיח ללוח מקשים אלגנט</t>
  </si>
  <si>
    <t>RAKELFLUSH0A</t>
  </si>
  <si>
    <t>לוח מקשים קווי כותב עברית כולל תג קירבה פנדה</t>
  </si>
  <si>
    <t>RP432KPP200C</t>
  </si>
  <si>
    <t>קופסת השקעה קיבורד פנדה אלחוטי</t>
  </si>
  <si>
    <t>RA332KPFM00A</t>
  </si>
  <si>
    <t>לוח מקשים אלחוטי לליטסיס מסוג פנדה למשתמש  (כולל קורא קירבה)</t>
  </si>
  <si>
    <t>RW432KPP400B</t>
  </si>
  <si>
    <t>לוח מקשים אלחוטי מסוג פנדה ויקום /אגיליטי   (כולל קורא קירבה)</t>
  </si>
  <si>
    <t>RW332KPP400C</t>
  </si>
  <si>
    <t>שלט אלחוטי דו כיווני מסוג פנדה</t>
  </si>
  <si>
    <t>RWX332KF400A</t>
  </si>
  <si>
    <t>תג קירבה עבור לייטסיס (10 יח')</t>
  </si>
  <si>
    <t>RP200KT0000A</t>
  </si>
  <si>
    <t>כרטיס רשת מולטי סוקט</t>
  </si>
  <si>
    <t>RP512IP0000A</t>
  </si>
  <si>
    <t>מרחיב אלחוטי 32 אזורים</t>
  </si>
  <si>
    <t>RP432EW4000A</t>
  </si>
  <si>
    <t xml:space="preserve">הרחבה 8 אזורים לייטסיס </t>
  </si>
  <si>
    <t>RP432EZ8000C</t>
  </si>
  <si>
    <t>חייגן PSTN לפרוסיס פלוס בלבד</t>
  </si>
  <si>
    <t>RP512MD2400A</t>
  </si>
  <si>
    <t>מודול סלולרי  4G לקופסאת מתכת - דאטה וסמס בלבד</t>
  </si>
  <si>
    <t>RP512G400EUA</t>
  </si>
  <si>
    <t xml:space="preserve">מודול סלולרי  4G לקופסאת פלסטיק - דאטה וסמס </t>
  </si>
  <si>
    <t>RW132G400EUA</t>
  </si>
  <si>
    <t xml:space="preserve">מודול סלולרי 4G ייעודי  עבור ויקום פרו </t>
  </si>
  <si>
    <t>RW332G400EUA</t>
  </si>
  <si>
    <t xml:space="preserve">מגבר טווח אלחוטי דו כיווני </t>
  </si>
  <si>
    <t>RW132XWR900A</t>
  </si>
  <si>
    <t>אנטנה חיצונית + 3 מטר כבל לייטסיס</t>
  </si>
  <si>
    <t>RCGSMANT100A</t>
  </si>
  <si>
    <t>מתאם התקנת מודול סלולארי מחוץ לבקרה על גבי הבס</t>
  </si>
  <si>
    <t>RP512ECOB00A</t>
  </si>
  <si>
    <t>הרחבה אזור אחד בס</t>
  </si>
  <si>
    <t>RP128EZ0100A</t>
  </si>
  <si>
    <t>חייגן הודעות</t>
  </si>
  <si>
    <t>RP432EV0001C</t>
  </si>
  <si>
    <t>כרטיס 4 מוצאים (ממסרים)</t>
  </si>
  <si>
    <t>RP296E04000A</t>
  </si>
  <si>
    <t>מתאם למחשב  USB</t>
  </si>
  <si>
    <t>RW132EUSB00A</t>
  </si>
  <si>
    <t>הרחבה 32 אזורים בס</t>
  </si>
  <si>
    <t>RP128EZB000B</t>
  </si>
  <si>
    <t>ספק כח 3A בקופסת מתכת + ממסרים  + יציאה לצופר</t>
  </si>
  <si>
    <t>RP128PSPSEUA</t>
  </si>
  <si>
    <t>ספק 2.5 אמפר להזנת מעגל ראשי בלבד-לייטסיס ופרוסיס פלוס</t>
  </si>
  <si>
    <t>RP432PS2500A</t>
  </si>
  <si>
    <t>סוללה נטענת 12V 7AH</t>
  </si>
  <si>
    <t>גלאי וילון חיצוני קווי שתי טכנוולגיות אנטי מסק- עד 12 מטר</t>
  </si>
  <si>
    <t>RK107DTB000A</t>
  </si>
  <si>
    <t>גלאי חיצוני Beyond שתי טכנולוגיות+ אנטי מסק לטווח 15מ' - כולל זרוע</t>
  </si>
  <si>
    <t>RK350DT0000B</t>
  </si>
  <si>
    <t>גלאי חיצוני WatchOUT  שתי טכנולוגיות+ אנטי מסק ל-15 מ' -כולל זרוע</t>
  </si>
  <si>
    <t>RK315DT0000C</t>
  </si>
  <si>
    <t>זרוע 45° לגלאי WatchOUT</t>
  </si>
  <si>
    <t>RA300S00000A</t>
  </si>
  <si>
    <t xml:space="preserve">זרוע 180° לגלאי Beyond </t>
  </si>
  <si>
    <t>RA350S00000B</t>
  </si>
  <si>
    <t>זרוע לגלאי WatchOUT, בתצורת וילון (90° )</t>
  </si>
  <si>
    <t>RA300B00000A</t>
  </si>
  <si>
    <t>גלאי לונאר PIR תקרתי</t>
  </si>
  <si>
    <t>RK2000DPC00B</t>
  </si>
  <si>
    <t>גלאי  לונאר תקרתי 2 טכנולוגיות + אנטי מסק  Grade 3</t>
  </si>
  <si>
    <t>RK150DTG300D</t>
  </si>
  <si>
    <t>גלאי תקרתי תעשייתי עד גובה התקנה 8.6 מ' + אנטי מסק  Grade 3 (גם בחיבור בס)</t>
  </si>
  <si>
    <t>RK200DTG300D</t>
  </si>
  <si>
    <t>גלאי Bware שתי טכנולוגיות+אנטי מסק 15 מ' Grade 3</t>
  </si>
  <si>
    <t>RK515DTG300B</t>
  </si>
  <si>
    <t>גלאי Bware שתי טכנולוגיות 15 מ'</t>
  </si>
  <si>
    <t>RK515DTGL00B</t>
  </si>
  <si>
    <t>גלאי Bware שתי סנסורים QUAD + אנטי מסק  Grade 3</t>
  </si>
  <si>
    <t>RK500Q0G300A</t>
  </si>
  <si>
    <t>גלאי iWISE שני סנסורים QUAD + אנטי מסק Grade 3</t>
  </si>
  <si>
    <t>RK800Q0G300B</t>
  </si>
  <si>
    <t>גלאי iWISE שתי טכנולוגיות מתעלם מחיות לטווח 8 או 11 מ'</t>
  </si>
  <si>
    <t>RK811DTPT00D</t>
  </si>
  <si>
    <t>גלאי iWISE שתי טכנולוגיות + אנטי מסק Grade 3 לטווח 15 מ'</t>
  </si>
  <si>
    <t>RK815DTG300D</t>
  </si>
  <si>
    <t>גלאי iWISE שתי טכנולוגיות + אנטי מסק Grade 3 לטווח 25 מ'</t>
  </si>
  <si>
    <t>RK825DTG300D</t>
  </si>
  <si>
    <t>גלאי DigiSense אינפרא-אדום</t>
  </si>
  <si>
    <t>RK415PR0000C</t>
  </si>
  <si>
    <t>גלאי DigiSense אינפרא-אדום מתעלם מחיות</t>
  </si>
  <si>
    <t>RK412PT0000B</t>
  </si>
  <si>
    <t>גלאי DigiSense שתי טכנולוגיות</t>
  </si>
  <si>
    <t>RK415DT0000B</t>
  </si>
  <si>
    <t>גלאי שבר זכוכית מטר עם התקן תחת הטיח</t>
  </si>
  <si>
    <t>RG71FM0G300B</t>
  </si>
  <si>
    <t>בודק לגלאי שבר זכוכית</t>
  </si>
  <si>
    <t>RG65</t>
  </si>
  <si>
    <t>גלאי ססמי /מכלול הגנה לכספת</t>
  </si>
  <si>
    <t>RK66S000000B</t>
  </si>
  <si>
    <t>גלאי זעזועים ShockTec דיגיטלי</t>
  </si>
  <si>
    <t>RK600S00000B</t>
  </si>
  <si>
    <t>גלאי זעזועים ShockTec Plus דיגיטלי + מגנט  G3</t>
  </si>
  <si>
    <t>RK601SMG300B</t>
  </si>
  <si>
    <t>גלאי הצפה קווי</t>
  </si>
  <si>
    <t>RK6F0000000A</t>
  </si>
  <si>
    <t>זרוע לגלאי Bware להתקנה על קיר או תקרה</t>
  </si>
  <si>
    <t>RA51T000000A</t>
  </si>
  <si>
    <t>גלאי Bware שתי טכנולוגיות + אנטי מסק 15 מ' Grade 3, חיבור בס</t>
  </si>
  <si>
    <t>RK515DTBG30A</t>
  </si>
  <si>
    <t>גלאי Bware שתי טכנולוגיות 15 מ', חיבור בס</t>
  </si>
  <si>
    <t>RK515DTBGL0A</t>
  </si>
  <si>
    <t>גלאי iWISE QUAD  (2 סנסורים)  + אנטי מסק  Grade 3, חיבור בס</t>
  </si>
  <si>
    <t>RK500QBG300A</t>
  </si>
  <si>
    <t>גלאי iWISE QUAD (2 סנסורים) + אנטי מסק 15 מ׳, חיבור בס</t>
  </si>
  <si>
    <t>RK800Q0B000B</t>
  </si>
  <si>
    <t>גלאי וילון אלחוטי דו כיווני חיצוני, 2 טכנולוגיות, אנטי מאסק</t>
  </si>
  <si>
    <t>RWX107DT400A</t>
  </si>
  <si>
    <t xml:space="preserve">גלאי חיצוני ביונד אלחוטי 2 טכנ', אנטי מסק - כולל זרוע </t>
  </si>
  <si>
    <t>RWX350D0400A</t>
  </si>
  <si>
    <t>זרוע לגלאי ביונד חיצוני 180° כולל תא סולארי</t>
  </si>
  <si>
    <t>RA350SSLR00A</t>
  </si>
  <si>
    <t>גלאי וילון אלחוטי דו כיווני פנימי</t>
  </si>
  <si>
    <t>RWX10640000A</t>
  </si>
  <si>
    <t>גלאי נפח אלחוטי פנימי דו כיווני  iWave</t>
  </si>
  <si>
    <t>RWX95043300B</t>
  </si>
  <si>
    <t>גלאי נפח אלחוטי פנימי מתעלם מחיות, דו כיווני  iWave</t>
  </si>
  <si>
    <t>RWX95P43300B</t>
  </si>
  <si>
    <t>גלאי נפח אלחוטי פנימי דו כיווני  Picolo</t>
  </si>
  <si>
    <t>RWX96043300B</t>
  </si>
  <si>
    <t>גלאי נפח אלחוטי פנימי מתעלם מחיות, דו כיווני  Picolo</t>
  </si>
  <si>
    <t>RWX96P43300B</t>
  </si>
  <si>
    <t>גלאי עשן/חום אלחוטי דו כיווני -  New design</t>
  </si>
  <si>
    <t>RWX35S00400C</t>
  </si>
  <si>
    <t>מגנט אלחוטי דו כיווני</t>
  </si>
  <si>
    <t>RWX73M43300D</t>
  </si>
  <si>
    <t>גלאי WatchOUT א.א חיצוני אלחוטי כולל זרוע</t>
  </si>
  <si>
    <t>RWT312PR400B</t>
  </si>
  <si>
    <t>גלאי הצפה אלחוטי</t>
  </si>
  <si>
    <t>RWT6FW43300A</t>
  </si>
  <si>
    <t>גלאי זעזועים אלחוטי + מגנט</t>
  </si>
  <si>
    <t>RWT62W43300B</t>
  </si>
  <si>
    <t>גלאי שבר זכוכית אלחוטי</t>
  </si>
  <si>
    <t>RWT6G043300C</t>
  </si>
  <si>
    <t>גלאי פתיחת דלת פלוס</t>
  </si>
  <si>
    <t>RK700PRPW00A</t>
  </si>
  <si>
    <t>גלאי מצלמה אלחוטי Pet דו כיווני  - PIRCam לאג'יליטי/ ויקום בלבד (התקנה פנימית)</t>
  </si>
  <si>
    <t>RWX95CMP400C</t>
  </si>
  <si>
    <t>גלאי חיצוני ביונד אלחוטי 2 טכנ', אנטי מסק לטווח 12 מ' עם מצלמה</t>
  </si>
  <si>
    <t>RWX350DC400A</t>
  </si>
  <si>
    <t>עשרה ספייסרים להרחקת מגנט אלחוטי X73</t>
  </si>
  <si>
    <t>RAX73MS0000A</t>
  </si>
  <si>
    <t>עשרה ספייסרים להרחקת גלאי מגנט אלחוטי X73</t>
  </si>
  <si>
    <t>RAX73XS0000A</t>
  </si>
  <si>
    <t>שלט אלחוטי דו כיווני 4 כפתורים לבן - פנדה</t>
  </si>
  <si>
    <t>צופר חיצוני אלחוטי כחול  LUMIN 8 ,433</t>
  </si>
  <si>
    <t>RWS401B4000B</t>
  </si>
  <si>
    <t>צופר חיצוני קווי עם נצנץ+מוגן קצף (יש להוסיף מצבר 12V 2.2AM )prosound</t>
  </si>
  <si>
    <t>RS200WAP000B</t>
  </si>
  <si>
    <t>צופר חיצוני קווי  עם נצנץ (יש להוסיף מצבר 12V 2.2AM ) ProSound</t>
  </si>
  <si>
    <t>RS200WA0000B</t>
  </si>
  <si>
    <t xml:space="preserve">צופר חיצוני lumin 8 עם תאורה אחורית ואפשרות ללוגו </t>
  </si>
  <si>
    <t>RS402BL0000A</t>
  </si>
  <si>
    <t>משדר אלחוטי KP</t>
  </si>
  <si>
    <t>KP\ATS 100</t>
  </si>
  <si>
    <t>V</t>
  </si>
  <si>
    <t>לחצן מצוקה קווי</t>
  </si>
  <si>
    <t>G17</t>
  </si>
  <si>
    <t>לחצן מצוקה אדום</t>
  </si>
  <si>
    <t>פולר</t>
  </si>
  <si>
    <t xml:space="preserve">לחצן מצוקה אלחוטי </t>
  </si>
  <si>
    <t>לחצן סייר מוגן מים</t>
  </si>
  <si>
    <t>לחצן פטריה אדום/ירוק ננעל 1NC+1NO</t>
  </si>
  <si>
    <t>VEGA</t>
  </si>
  <si>
    <t xml:space="preserve">מגנט שקוע 1/2 2 אינדקציות </t>
  </si>
  <si>
    <t>Vandalveto</t>
  </si>
  <si>
    <t xml:space="preserve">מגנט שקוע 3/4 2 אינדקציות </t>
  </si>
  <si>
    <t>vandalveto</t>
  </si>
  <si>
    <t>מגנט חצי כבד (1/2 HD)</t>
  </si>
  <si>
    <t>מגנט כבד (HD)</t>
  </si>
  <si>
    <t>מפסק מגנטי נשלף למסכים, מחשבים, מזגנים וכו'</t>
  </si>
  <si>
    <t>מגנט רצפתי תעשייתי כולל צינור שרשורי</t>
  </si>
  <si>
    <t>רשיון לאזור בודד- מעל 64 אזורים</t>
  </si>
  <si>
    <t>RISCO
ProSYS Plus</t>
  </si>
  <si>
    <t>מפענחת קווית תומכת GSM</t>
  </si>
  <si>
    <t>ENIGMA</t>
  </si>
  <si>
    <t>מפענחת אלחוטית</t>
  </si>
  <si>
    <t xml:space="preserve">KP </t>
  </si>
  <si>
    <t>משדר ראשי UHF למערכת מצוקה אלחוטית מתוצרת חברת ascom</t>
  </si>
  <si>
    <t>רמיד</t>
  </si>
  <si>
    <t>H952T-A21A</t>
  </si>
  <si>
    <t>בקר  מערכת מצוקה אלחוטית מדגם: 942C2 מתוצרת חברת ascom</t>
  </si>
  <si>
    <t>541293A</t>
  </si>
  <si>
    <t xml:space="preserve">אנטנת שידור/קליטה UHF מתוצרת חברת ascom </t>
  </si>
  <si>
    <t>L951A2</t>
  </si>
  <si>
    <t xml:space="preserve">מקלט אזורי למערכת המצוקה האלחוטית מתוצרת חברת ascom </t>
  </si>
  <si>
    <t>U982-EB</t>
  </si>
  <si>
    <t xml:space="preserve">מתאם מקלט יחיד למערכת המצוקה לשילוב עם מקלט אזורי מתוצרת חברת ascom </t>
  </si>
  <si>
    <t>T981RI-4</t>
  </si>
  <si>
    <t>מתאם אנטנת שידור/קליטה מתוצרת חברת ascom</t>
  </si>
  <si>
    <t xml:space="preserve">שרת UCM מרכזי למערכת מצוקה מתוצרת חברת ascom </t>
  </si>
  <si>
    <t>FE3-C1ABAA</t>
  </si>
  <si>
    <t>רשיון בסיסי לשרת מצוקה מתוצרת חברת ascom</t>
  </si>
  <si>
    <t>FE3-E1ALAS</t>
  </si>
  <si>
    <t>תוספת רשיון לתוכנת שו"ב Ofelia עבור הוספת מודול 8 כניסות מתוצרת חברת ascom</t>
  </si>
  <si>
    <t>OFL - TECH-ALR-8</t>
  </si>
  <si>
    <t>תוספת רשיון לתוכנת שו"ב Ofelia עבור הוספת מודול 8 יציאות מתוצרת חברת ascom</t>
  </si>
  <si>
    <t>OFL - OUT-ALR-8</t>
  </si>
  <si>
    <t xml:space="preserve">תוספת רשיון לתוכנת שו"ב Ofelia עבור הוספת 5 משדרוני מצוקה אלחוטיים דו-כיוניים </t>
  </si>
  <si>
    <t>OFL - P-ALR-5</t>
  </si>
  <si>
    <t xml:space="preserve">הוספת או עדכון של מפת מחלקה/אזור לתוכנת שו"ב Ofelia </t>
  </si>
  <si>
    <t>OFL - MAP-ALR-M1</t>
  </si>
  <si>
    <t xml:space="preserve">תוספת שרות/שדרוג/עדכונים שנתי לתוכנת שו"ב Ofelia הקיימת וכולל התוספות </t>
  </si>
  <si>
    <t>OFL - SERV-Y1</t>
  </si>
  <si>
    <t xml:space="preserve">מודול אתראות  32 כניסות אנלוגי מתוצרת חברת ascom </t>
  </si>
  <si>
    <t>מודול 16 הפעלות  חיצוניות אנלוגי מתוצרת חברת ascom</t>
  </si>
  <si>
    <t xml:space="preserve">מודול IP לחיבור 8 כניסות  מגע יבש מתוצרת חברת ascom </t>
  </si>
  <si>
    <t>OFL - 7501415</t>
  </si>
  <si>
    <t>מודול IP להפעלת 8 יציאות מגע יבשמתוצרת חברת ascom</t>
  </si>
  <si>
    <t>OFL - 7501515</t>
  </si>
  <si>
    <t xml:space="preserve">מנורת סימון להצגת קריאת מצוקה מחוץ לחדרים סגורים מתוצרת חברת ascom </t>
  </si>
  <si>
    <t>לחצן קריאה קבוע להתקנה בקופסת גוויס 3 מקום בחדרי מטפלים מתוצרת חברת ascom</t>
  </si>
  <si>
    <t xml:space="preserve">לחצן ביטול קבוע להתקנה בקופסת גוויס 3 מקום בדלפקי המחלקות או בחדרי מעבדה מתוצרת חברת ascom </t>
  </si>
  <si>
    <t xml:space="preserve">משדרון מצוקה מתקדם a72/A לשידור קריאת מצוקה בסביבה רגילה מתוצרת חברת ascom </t>
  </si>
  <si>
    <t>CHAT2-BCAA</t>
  </si>
  <si>
    <t xml:space="preserve">משדרון מצוקה דו-כיווני מתקדם a72/A לשידור וקליטת קריאת מצוקה בסביבה רגילה מתוצרת חברת ascom </t>
  </si>
  <si>
    <t>CHAT2-CCAA</t>
  </si>
  <si>
    <t xml:space="preserve">משדרון מצוקה מתקדם a72/ATEX לשידור וקליטת קריאת מצוקה בסביבה נפיצה מתוצרת חברת ascom </t>
  </si>
  <si>
    <t>CHAT2-DCAA</t>
  </si>
  <si>
    <t xml:space="preserve">נרתיק עור או תפס סביבוני למשדרון a/p72 מתוצרת חברת ascom </t>
  </si>
  <si>
    <t xml:space="preserve">מטען אישי למשדר מצוקה מתוצרת חברת ascom </t>
  </si>
  <si>
    <t xml:space="preserve">מטען קבוצתי ל-6 משדרי מצוקה  מתוצרת חברת ascom </t>
  </si>
  <si>
    <t xml:space="preserve">ספק כל למטען קבוצתי דגם CR24 מתוצרת חברת ascom </t>
  </si>
  <si>
    <t xml:space="preserve">מציין מקום IRB  מתוצרת חברת ascom </t>
  </si>
  <si>
    <t>IRB1-AAA</t>
  </si>
  <si>
    <t xml:space="preserve">מציין מקום LF מתוצרת חברת ascom </t>
  </si>
  <si>
    <t>L951LP</t>
  </si>
  <si>
    <t>אספקה והשחלת כבל תקשורת 0.5*2*4</t>
  </si>
  <si>
    <t>מטר</t>
  </si>
  <si>
    <t>50PT4205</t>
  </si>
  <si>
    <t>אספקה והשחלת כבל תקשורת  0.5*2*10 להשחלה בסביבה תת קרקעית מדגם NYY</t>
  </si>
  <si>
    <t>50J10204</t>
  </si>
  <si>
    <t>בקר ביומטרי ל -1 דלת</t>
  </si>
  <si>
    <t>BIO-100</t>
  </si>
  <si>
    <t xml:space="preserve">בקר ביומטרי ל-2 דלתות </t>
  </si>
  <si>
    <t xml:space="preserve">BIOCOM </t>
  </si>
  <si>
    <t>קומפלט</t>
  </si>
  <si>
    <t xml:space="preserve"> BIO-200</t>
  </si>
  <si>
    <t xml:space="preserve">בקר ביומטרי ל -4 דלתות </t>
  </si>
  <si>
    <t xml:space="preserve"> BIO-400</t>
  </si>
  <si>
    <t xml:space="preserve">בקר מעליות/לוקרים  </t>
  </si>
  <si>
    <t>EC-10</t>
  </si>
  <si>
    <t>בקר כניסה -תווי פנים- משולב קרבה IP68</t>
  </si>
  <si>
    <t xml:space="preserve"> FR-600-X</t>
  </si>
  <si>
    <t xml:space="preserve"> BS-100</t>
  </si>
  <si>
    <t>קורא קרבה כולל בסיס מוגן מים</t>
  </si>
  <si>
    <t xml:space="preserve"> S-55</t>
  </si>
  <si>
    <t>QR code קורא</t>
  </si>
  <si>
    <t>S-58</t>
  </si>
  <si>
    <t>קורא ביומטרי משולב קורא קרבה עמיד בתנאי מז"א</t>
  </si>
  <si>
    <t xml:space="preserve"> B-5</t>
  </si>
  <si>
    <t>קורא ביומטרי להטמעת טביעת אצבע</t>
  </si>
  <si>
    <t xml:space="preserve"> B-75</t>
  </si>
  <si>
    <t xml:space="preserve">קורא תמוז </t>
  </si>
  <si>
    <t>קורא שולחני 125 KHZ</t>
  </si>
  <si>
    <t xml:space="preserve"> DR-50</t>
  </si>
  <si>
    <t>בסיס לקורא קרבה</t>
  </si>
  <si>
    <t>כיסוי לקורא קרבה</t>
  </si>
  <si>
    <t>עמדת ניהול Client</t>
  </si>
  <si>
    <t>ספק גריל עם בידוד כפול (ללא מארז) 12וולט 5A</t>
  </si>
  <si>
    <t xml:space="preserve">מדפסת כרטיסים </t>
  </si>
  <si>
    <t>SIGMA</t>
  </si>
  <si>
    <t>DS3 S100</t>
  </si>
  <si>
    <t xml:space="preserve">כרטיסים </t>
  </si>
  <si>
    <t xml:space="preserve">שעון /צמיד אלחוטי </t>
  </si>
  <si>
    <t xml:space="preserve">כיסוי נירוסטה לקורא </t>
  </si>
  <si>
    <t>אלקטרו-מגנט 150 ק"ג</t>
  </si>
  <si>
    <t>מולטילוק</t>
  </si>
  <si>
    <t>אלקטרו-מגנט 300 ק"ג</t>
  </si>
  <si>
    <t>אלקטרו-מגנט 600 ק"ג</t>
  </si>
  <si>
    <t>אלקטרו-מגנט 600 ק"ג מוגן מים</t>
  </si>
  <si>
    <t>זוויות למנעול אלק' Z+L לאלקטרו-מגנט 600 ק"ג</t>
  </si>
  <si>
    <t>זוויות למנעול אלק' Z+L לאלקטרו-מגנט 300 ק"ג</t>
  </si>
  <si>
    <t>אמבטיה לאלקטרו-מגנט לדלת זכוכית</t>
  </si>
  <si>
    <t>מתאם U לאלקטרו-מגנט לדלת זכוכית</t>
  </si>
  <si>
    <t>לחצן פתיחה מתכתי פנימי לדלת</t>
  </si>
  <si>
    <t>לחצן פתיחה מתכתי חיצוני לדלת</t>
  </si>
  <si>
    <t>לחצן יציאה IR - ללא מגע IP65</t>
  </si>
  <si>
    <t>לחצן פתיחה מתכתי מואר</t>
  </si>
  <si>
    <t>לחצן פיטריה מואר</t>
  </si>
  <si>
    <t xml:space="preserve">לחצן פיטריה  גדול </t>
  </si>
  <si>
    <t xml:space="preserve">לחצן פתיחה מרפק </t>
  </si>
  <si>
    <t xml:space="preserve">לחצן פתיחה ברך  </t>
  </si>
  <si>
    <t>לחצן ניפוץ לפתיחה בחרום כולל מכסה עם 3 ממסרים וזמזם לדלת מוטרדת</t>
  </si>
  <si>
    <t xml:space="preserve">COPA </t>
  </si>
  <si>
    <t>זמזם לחיווי פתיחת אלקטרו-מגנט (פיאזו)</t>
  </si>
  <si>
    <t xml:space="preserve">
</t>
  </si>
  <si>
    <t>פאנל נירוסטה 2 לחצנים שקועים מוארים כולל חריטה ולחצן ניפוץ לשחרור דלתות</t>
  </si>
  <si>
    <t>פאנל נירוסטה 4 לחצנים שקועים מוארים כולל חריטה ולחצן ניפוץ לשחרור דלתות</t>
  </si>
  <si>
    <t>פאנל נירוסטה 6 לחצנים שקועים מוארים כולל חריטה ולחצן ניפוץ לשחרור דלתות</t>
  </si>
  <si>
    <t>פאנל נירוסטה 8 לחצנים שקועים מוארים כולל חריטה ולחצן ניפוץ לשחרור דלתות</t>
  </si>
  <si>
    <t>שעון שבת שבועי/יומי דיגיטאלי</t>
  </si>
  <si>
    <t>טיימר השהייה לפתיחת דלת 12/24 וולט</t>
  </si>
  <si>
    <t>מנגנון דלת מוטרדת כולל נצנץ, ספק כוח, זוג מגנטים, 
אפשרות ויסות פרק הזמן בין פתיחה לבין קבלת התרעה</t>
  </si>
  <si>
    <t>EMO
מתקינט</t>
  </si>
  <si>
    <t>כרטיס ממסר עם לד 12 V</t>
  </si>
  <si>
    <t xml:space="preserve">מנעול מיוחד ללוקרים </t>
  </si>
  <si>
    <t>TR265/TR400</t>
  </si>
  <si>
    <t>SW1000/SW800/SW1200</t>
  </si>
  <si>
    <t>קודנים משולב RF</t>
  </si>
  <si>
    <t xml:space="preserve">שלט אלחוטי כולל שני שלטים </t>
  </si>
  <si>
    <t>שרת תקשורת מבוסס IP ,תומך בעד 120 מנויים בתוספת רישיונות בהתאם</t>
  </si>
  <si>
    <t>COMMEND</t>
  </si>
  <si>
    <t>https://clibrary-online.commend.com/download/dq2d-ae4a41e02694</t>
  </si>
  <si>
    <t>שרת תקשורת מבוסס IP ,תומך בעד 240 מנויים בתוספת רישיונות בהתאם</t>
  </si>
  <si>
    <t>https://clibrary-online.commend.com/download/dq19-05f3e833557f</t>
  </si>
  <si>
    <t>רישיון הפעלה עבור כל יחידת אינטרקום /רמקול , מוטמע בשרת הראשי</t>
  </si>
  <si>
    <t>שלוחת אינטרקום משרדית IP/POE  ,   כוללת תצוגה , לוח מקשים מלא</t>
  </si>
  <si>
    <t>https://clibrary-online.commend.com/download/dr61-f4bebbf231e1</t>
  </si>
  <si>
    <t xml:space="preserve">יחידת כריזה ודיבור דו כיווני כוללת תצוגה,מיועדת לדלפק אחות /טיפולים/בקרה/מוקד בעלת מיקרופון " צוואר גמיש " לכריזה </t>
  </si>
  <si>
    <t>יחידת אינטרקום לחצן 1 , להתקנה בכניסות ,אנטי ואנדלית כוללת מארז בהתאם .</t>
  </si>
  <si>
    <t>https://clibrary-online.commend.com/download/diTh-13a7b8eb5dbf</t>
  </si>
  <si>
    <t>יחידת אינטרקום לחצן 1 , להתקנה בכניסות ,אנטי ואנדלית כוללת מארז בהתאם , בתוספת לחצן  "פטריה"</t>
  </si>
  <si>
    <t>מארז תלייה על על הקיר עבור סדרה EF, כתום עם סימון "SOS".</t>
  </si>
  <si>
    <t xml:space="preserve">יחידת אינטרקום  IP , כוללת תצוגה , לוח מקשים מלא , אפשרות התקנה קירית/שולחנית </t>
  </si>
  <si>
    <t>https://clibrary-online.commend.com/download/bBkv-a886</t>
  </si>
  <si>
    <t>שלוחת אינטרקום IP פוליקרבונט לתלייה על הקיר עם לוח מקשים סטנדרטי ומסך -LCD</t>
  </si>
  <si>
    <t>https://clibrary-online.commend.com/download/bBkB-7245</t>
  </si>
  <si>
    <t>שלוחת אינטרקום IP פוליקרבונט לתלייה על הקיר עם לוח מקשים סטנדרטי ותצוגת TFT</t>
  </si>
  <si>
    <t>https://clibrary-online.commend.com/download/bAYp-63dd</t>
  </si>
  <si>
    <t>שלוחת אינטרקום  IP עמידה בתנאי ואנדליזם לתלייה על הקיר , כוללת 3 לחצני קריאה</t>
  </si>
  <si>
    <t>https://clibrary-online.commend.com/download/bAQj-600f</t>
  </si>
  <si>
    <t>שלוחת אינטרקום IP לתלייה על הקיר ,כוללת לחצן קריאה 1 עם לולאת אינדוקצי(לכבדי שמיעה) ונוריות LED</t>
  </si>
  <si>
    <t>https://clibrary-online.commend.com/download/dkOl-c6fd419a0423</t>
  </si>
  <si>
    <t>מודול הרחבת שמע עבור עוצמת שמע מוגברת ,פוליקרבונט , מותאם לסידרת יחידות מדגם WS עם משטח ממברנה, 6x8 אוהם</t>
  </si>
  <si>
    <t>https://clibrary-online.commend.com/download/bBkb-32a5</t>
  </si>
  <si>
    <t>מודול  הרחבה ליחידות מדגם , WS עמיד בפני ונדלים לחיוג ישיר עם שלושה לחצנים</t>
  </si>
  <si>
    <t>https://clibrary-online.commend.com/download/cSOo-cb9e</t>
  </si>
  <si>
    <t>מודול  הרחבה ליחידות מדגם , WS עמיד בפני ונדלים לחיוג ישיר עם תשעה לחצנים</t>
  </si>
  <si>
    <t>יחידת אינטרקום עם לחצן 1 להתקנה בכניסות ללא תצוגה</t>
  </si>
  <si>
    <t>יחידת אינטרקום לכניסה/שולחנית עם לוח מקשים מלא  , תצוגה</t>
  </si>
  <si>
    <t>https://clibrary-online.commend.com/download/bCJC-8817</t>
  </si>
  <si>
    <t>https://clibrary-online.commend.com/download/dnJo-9122144eddef</t>
  </si>
  <si>
    <t>https://clibrary-online.commend.com/download/dnJm-057a3185b01a</t>
  </si>
  <si>
    <t>https://clibrary-online.commend.com/download/drfS-2883b31564d2</t>
  </si>
  <si>
    <t>https://clibrary-online.commend.com/download/dkMw-cee1893d6380</t>
  </si>
  <si>
    <t>https://clibrary-online.commend.com/download/deQj-a0e5</t>
  </si>
  <si>
    <t>https://clibrary-online.commend.com/download/bBkz-6bd3</t>
  </si>
  <si>
    <t>מתאם התקנה עה"ט ליחידות דגם OD1/ID5/OD5 ויחידות מסדרת WS</t>
  </si>
  <si>
    <t>מתאם התקנה תה"ט ליחידות דגם OD1/ID5/OD5 ויחידות מסדרת WS</t>
  </si>
  <si>
    <t>יחידת אינטרקום וידאו  - IP יחידה שולחנית , כוללת מסך מגע</t>
  </si>
  <si>
    <t xml:space="preserve">יחידת אינטרקום משרדית בפרטוקול  SIP ,כוללת מסך צפייה , מגע , "5 </t>
  </si>
  <si>
    <t>https://clibrary-online.commend.com/download/diMy-56838010566a</t>
  </si>
  <si>
    <t xml:space="preserve">יחידת אינטרקום משרדית בפרטוקול  SIP ,כוללת מסך צפייה , כולל מצלמה מובנית , מגע , "5 </t>
  </si>
  <si>
    <t>ערכת שולחן כוללת שפופרת בחיבור USB לשלוחת אינטרקום משרדית ,  5 אינץ'</t>
  </si>
  <si>
    <t>מתאם שולחני / קירי לשלוחה דגם</t>
  </si>
  <si>
    <t>https://clibrary-online.commend.com/download/cRpl-9e08</t>
  </si>
  <si>
    <t>https://clibrary-online.commend.com/download/diTj-85543b8f5d07</t>
  </si>
  <si>
    <t>https://clibrary-online.commend.com/download/diSJ-6dd00926ede8</t>
  </si>
  <si>
    <t>https://clibrary-online.commend.com/download/c9x5-6ba6</t>
  </si>
  <si>
    <t>רמקול שופר 15W</t>
  </si>
  <si>
    <t>http://www.teletone.co.il/%D7%9E%D7%95%D7%A6%D7%A8%D7%99%D7%9D/%D7%A9%D7%95%D7%A4%D7%A8%D7%99%D7%9D-%D7%95%D7%A8%D7%90%D7%A9%D7%99-%D7%93%D7%97%D7%A3.aspx</t>
  </si>
  <si>
    <t xml:space="preserve">רמקול שופר 30W </t>
  </si>
  <si>
    <t>http://www.teletone.co.il/media/12075/st-en_tr30-hf.pdf</t>
  </si>
  <si>
    <t>רמקול שופר 60W</t>
  </si>
  <si>
    <t>http://www.teletone.co.il/media/12081/st-en_tr3-b.pdf</t>
  </si>
  <si>
    <t>https://clibrary-online.commend.com/download/bAN5-3120</t>
  </si>
  <si>
    <t>רמקול קומפקטי לאזור הלקוח עם תושבת הרכבה, 16 אוהם, כבל חיבור 50 ס"מ, שחור - עבור מערכת חלון</t>
  </si>
  <si>
    <t>https://clibrary-online.commend.com/download/bFes-0ebc</t>
  </si>
  <si>
    <t>https://clibrary-online.commend.com/download/clJ1-b5db</t>
  </si>
  <si>
    <t>https://clibrary-online.commend.com/download/c7fe-df22</t>
  </si>
  <si>
    <t>https://clibrary-online.commend.com/download/c7fa-9495</t>
  </si>
  <si>
    <t>https://clibrary-online.commend.com/download/c7e6-b727</t>
  </si>
  <si>
    <t>יחידת שני ממסרים לרשת IP</t>
  </si>
  <si>
    <t>https://clibrary-online.commend.com/download/bFnv-6451</t>
  </si>
  <si>
    <t>עמוד אינטרקום בגובה 160 של Commend (נירוסטה)</t>
  </si>
  <si>
    <t>https://clibrary-online.commend.com/download/cQWr-9192</t>
  </si>
  <si>
    <t>עמוד אינטרקום בגובה 220 של Commend (נירוסטה)</t>
  </si>
  <si>
    <t>בקר IP להפעלת  8 ממסרים INPUT_OUTPUT</t>
  </si>
  <si>
    <t>https://clibrary-online.commend.com/download/bV2f-f983</t>
  </si>
  <si>
    <t>זווית לאינטרקום ימין/שמאל</t>
  </si>
  <si>
    <t>זווית למעמד פנימי/חיצוני  מצלמה לאינטרקום tv</t>
  </si>
  <si>
    <t>Commax</t>
  </si>
  <si>
    <t>אינטרקום TV צבע כולל שלוחת מוניטור 3.5" ופנל חיצוני</t>
  </si>
  <si>
    <t>שלוחת מוניטור צבע 3.5"</t>
  </si>
  <si>
    <t>פנל חיצוני מצלמת צבע, אנטי ונדלי</t>
  </si>
  <si>
    <t>פנל חיצוני מצלמת צבע עם 6 לחצנים</t>
  </si>
  <si>
    <t>פני חיצוני מצלמת צבע עם 8 לחצנים</t>
  </si>
  <si>
    <t>מצלמה בעלת 4 עדשות עם כתובת IP אחת ברזולוציה 3.75MP  למצלמה במארז דום להתקנה חיצונית עם תאורת IR   </t>
  </si>
  <si>
    <t>AXIS</t>
  </si>
  <si>
    <t>v</t>
  </si>
  <si>
    <t>AXIS P3719-PLE</t>
  </si>
  <si>
    <t>AXIS M5000-G PTZ Camera</t>
  </si>
  <si>
    <t>מצלמה2X5 5M במארז דום חיצוני רב כיוונית עם תאורת  360° IR עם כתובת IP  אחת</t>
  </si>
  <si>
    <t>AXIS P4707-PLVE Panoramic Camera</t>
  </si>
  <si>
    <t xml:space="preserve">מצלמה ברזולוציה MP3  במארז דום להתקנה פינתית במעלית </t>
  </si>
  <si>
    <t>AXIS P9106-V</t>
  </si>
  <si>
    <t>מצלמה 4M במארז דום פנימי  להתקנה פינתית עמידה בפני פגיעות עם תאורת IR</t>
  </si>
  <si>
    <t>AXIS Q9216-SLV</t>
  </si>
  <si>
    <t xml:space="preserve">מצלמה ברזולוציה 2MP 1080P יום/לילה להתקנה חיצונית </t>
  </si>
  <si>
    <t xml:space="preserve">Axis P1375-E </t>
  </si>
  <si>
    <t>מצלמה IP יום/לילה 8 מגה-פיקסל כולל מארז חיצוני, זרוע ועדשה</t>
  </si>
  <si>
    <t xml:space="preserve">Axis P1378-LE </t>
  </si>
  <si>
    <t xml:space="preserve">מצלמה ברזולוציה 2MP במארז דום להתקנה פנימית עם תאורת IR מובנית </t>
  </si>
  <si>
    <t xml:space="preserve">Axis P3265-LV  </t>
  </si>
  <si>
    <t xml:space="preserve">מצלמה ברזולוציה 2MP במארז דום להתקנה חיצונית עם תאורת IR מובנית </t>
  </si>
  <si>
    <t>Axis P3265-LVE</t>
  </si>
  <si>
    <t xml:space="preserve">מצלמה ברזולוציה 8MP במארז דום להתקנה חיצונית עם תאורת IR מובנית </t>
  </si>
  <si>
    <t xml:space="preserve">Axis P3268-LVE </t>
  </si>
  <si>
    <t xml:space="preserve">מצלמה ברזולוציה 8MP במארז דום להתקנה פנימית עם תאורת IR מובנית </t>
  </si>
  <si>
    <t xml:space="preserve">Axis P3268-LV </t>
  </si>
  <si>
    <t xml:space="preserve">מצלמה 8M במארז דום פנימי  עדשה משתנה </t>
  </si>
  <si>
    <t>AXIS M4218-LV Dome Camera</t>
  </si>
  <si>
    <t>מצלמה 2M במארז דום פנימי  עדשה משתנה</t>
  </si>
  <si>
    <t xml:space="preserve">Axis M4215-LV  </t>
  </si>
  <si>
    <t xml:space="preserve">מצלמה צינור ברזולוציה 5MP להתקנה פנימית/חיצונית עם תאורת IR מובנית </t>
  </si>
  <si>
    <t xml:space="preserve">Axis P1447-LE  </t>
  </si>
  <si>
    <t xml:space="preserve">מצלמה פנורמי  ברזולוציה 12MP במארז דום להתקנה פנימית </t>
  </si>
  <si>
    <t>Axis M4328-P</t>
  </si>
  <si>
    <t>מצלמה פישי 12MP במארז דום להתקנה חיצונית עם תאורת IR מובנית</t>
  </si>
  <si>
    <t xml:space="preserve">AXIS M4318-PLVE    </t>
  </si>
  <si>
    <t xml:space="preserve">מצלמה צינור ברזולוציה10MP להתקנה פנימית/חיצונית עם תאורת IR מובנית </t>
  </si>
  <si>
    <t>Axis Q1798</t>
  </si>
  <si>
    <t>אספקה והתקנת מצלמת  PTZ זום X 10</t>
  </si>
  <si>
    <t>AXIS M5525-E 50HZ  </t>
  </si>
  <si>
    <t>מצלמה ממונעת PTZ ברזולוציה 4MP 1080P להתקנה חיצונית</t>
  </si>
  <si>
    <t xml:space="preserve"> Axis P5676-LE  </t>
  </si>
  <si>
    <t>מצלמה ממונעת PTZ כולל תאורת IR ברזולוציה 2MP 1080P להתקנה חיצונית כולל IR ל-250 מטר</t>
  </si>
  <si>
    <t xml:space="preserve">Axis Q6135-LE </t>
  </si>
  <si>
    <t>מצלמה ממונעת PTZ ברזולוציה 4K להתקנה חיצונית עם פוקוס לייזר</t>
  </si>
  <si>
    <t>AXIS Q6318-LE PTZ</t>
  </si>
  <si>
    <t xml:space="preserve">מכלול מצלמה יום/לילה מתנייעת הכוללת מצלמה תרמית, מצלמה צבע עם עדשה זום חשמלי ויחידת צידוד והגבהה </t>
  </si>
  <si>
    <t xml:space="preserve">Axis Q8752-E, Zoom 8.3fps </t>
  </si>
  <si>
    <t xml:space="preserve">מצלמה מתנייעת  PTZ  ברזולוציה 2MP 1080P להתקנה חיצונית </t>
  </si>
  <si>
    <t>AXIS Q8615-E PTZ</t>
  </si>
  <si>
    <t>מצלמה ברזולוציה 2MP במארז דום להתקנה חיצונית • מצלמה IP חריר להסלקה כולל יחידת המרה</t>
  </si>
  <si>
    <t xml:space="preserve"> Axis P1265</t>
  </si>
  <si>
    <t xml:space="preserve">מצלמה סמויה זווית אספקה והתקנת </t>
  </si>
  <si>
    <t>AXIS P1245</t>
  </si>
  <si>
    <t>מצלמה ברזולוציה 2MP במארז דום להתקנה חיצונית • מצלמה IP חריר להסלקה עם 12 מ' כבל כולל אביזרי התקנה</t>
  </si>
  <si>
    <t xml:space="preserve">Axis F1025 12m </t>
  </si>
  <si>
    <t>יחידת המרה ממצלמת חריר אחת לרשת כולל אביזרי התקנה</t>
  </si>
  <si>
    <t xml:space="preserve">Axis F41 </t>
  </si>
  <si>
    <t>מצלמה מוסלקת אנלוגית כולל אביזרי התקנה</t>
  </si>
  <si>
    <t>AXIS F2115-R Varifocal Sensor</t>
  </si>
  <si>
    <t>מצלמה אנלוגית מוסלקת עדשת סיכה כולל אביזרי התקנה</t>
  </si>
  <si>
    <t>AXIS F7225-RE Pinhole Sensor</t>
  </si>
  <si>
    <t>מצלמת פישי אנלוגית מוסלקת כולל אביזרי התקנה</t>
  </si>
  <si>
    <t>AXIS F2135-RE Fisheye Sensor</t>
  </si>
  <si>
    <t>מצלמה מוסלקת עדשה קבוע כולל אביזרי התקנה</t>
  </si>
  <si>
    <t>AXIS F2105-RE Standard Sensor</t>
  </si>
  <si>
    <t>יחידה ראשית לחיבור מצלמות מוסלקות אנלוגיות כולל אביזרי התקנה</t>
  </si>
  <si>
    <t>AXIS F9114 Main Unit</t>
  </si>
  <si>
    <t xml:space="preserve">כבל לחיבור מצלמות אנלוגיות מוסלקות </t>
  </si>
  <si>
    <t>AXIS TU6004-E Cable 8M</t>
  </si>
  <si>
    <t>AXIS TU6004-E Cable 30M</t>
  </si>
  <si>
    <t>יחידת המרה מארבע מצלמות חריר לרשת</t>
  </si>
  <si>
    <t xml:space="preserve"> Axis F44 DUAL AUDIO INPUT MAIN UNIT </t>
  </si>
  <si>
    <t>כרטיס I/O IP למיילסטון 
 4 x Inputs and 4 x Outputs</t>
  </si>
  <si>
    <t>AXIS A9161</t>
  </si>
  <si>
    <t>אספקת מתאם מעליות לרשת POE על כבל כפיף</t>
  </si>
  <si>
    <t>2N® 2Wire (set of 2 adaptors and power source for EU)</t>
  </si>
  <si>
    <t>אספקה והתקנת פורס בצורת תפילין</t>
  </si>
  <si>
    <t>AXIS T8705 VIDEO DECODER</t>
  </si>
  <si>
    <t>אספקה צלחת חיבור לדגם P3245-LVE</t>
  </si>
  <si>
    <t>AXIS T94T01D PENDANT KIT</t>
  </si>
  <si>
    <t>אספקת זרוע לקיר למצלמות כיפה P32</t>
  </si>
  <si>
    <t>AXIS T91E61</t>
  </si>
  <si>
    <t>אספקה מתאם תקרה אקוסטית לדגמי P32 פנימית</t>
  </si>
  <si>
    <t>AXIS T94K02L</t>
  </si>
  <si>
    <t xml:space="preserve">תושבת להתקנה מצלמה דום שקועה  </t>
  </si>
  <si>
    <t>AXIS T94M02L</t>
  </si>
  <si>
    <t>אספקת והתקנת  זרוע תקרתי למצלמות כיפה P32</t>
  </si>
  <si>
    <t>AXIS T91B53 Telescopic Ceiling Mount</t>
  </si>
  <si>
    <t>אספקה מתאם תקרה אקוסטית לדגם M5525-E</t>
  </si>
  <si>
    <t>AXIS T94P01L  RECESSEDMOUNT</t>
  </si>
  <si>
    <t>אספקה מתאם תקרה אקוסטית לדגם P5655-E</t>
  </si>
  <si>
    <t>AXIS T94A02L Recessed Mount</t>
  </si>
  <si>
    <t>אספקת זרוע טלסקופית 1-2 מ'</t>
  </si>
  <si>
    <t>AXIS T91B50</t>
  </si>
  <si>
    <t>אספקת מופה לזרוע טלסקופית</t>
  </si>
  <si>
    <t>AXIS T94A01D</t>
  </si>
  <si>
    <t>אספקה והתקנת זרוע גג</t>
  </si>
  <si>
    <t>AXIS T91D62</t>
  </si>
  <si>
    <t>אספקה והתקנת זרוע פינתי</t>
  </si>
  <si>
    <t>AXIS T91A64</t>
  </si>
  <si>
    <t>אספקת והתקנת אינז'קטור</t>
  </si>
  <si>
    <t>AXIS  30W</t>
  </si>
  <si>
    <t>AXIS  90W</t>
  </si>
  <si>
    <t xml:space="preserve">תושבת להתקנה מצלמה PTZ לקיר ולעמוד </t>
  </si>
  <si>
    <t>AXIS T91L61</t>
  </si>
  <si>
    <t>תושבת למצלמה לעומד חיצוני</t>
  </si>
  <si>
    <t xml:space="preserve">AXIS T91B47 </t>
  </si>
  <si>
    <t xml:space="preserve">תושבת להתקנה מצלמה גב אל גב </t>
  </si>
  <si>
    <t xml:space="preserve">AXIS T94V01C   </t>
  </si>
  <si>
    <t xml:space="preserve">תושבת להתקנה מצלמה PTZ שקועה  </t>
  </si>
  <si>
    <t xml:space="preserve">AXIS TQ6201-E </t>
  </si>
  <si>
    <t xml:space="preserve">מצלמה גוף לבישה ברזולוציה  Full HD </t>
  </si>
  <si>
    <t>Axis W110</t>
  </si>
  <si>
    <t>יחידת טעינה ופריקת חומר מצלמה לבישה בודדת</t>
  </si>
  <si>
    <t>Axis w700</t>
  </si>
  <si>
    <t xml:space="preserve">יחידת טעינה ופריקת חומר ל8  מצלמות לבישות במקביל </t>
  </si>
  <si>
    <t>Axis w701</t>
  </si>
  <si>
    <t>יחידת ניהול מצלמות לבישות</t>
  </si>
  <si>
    <t>Axis W800</t>
  </si>
  <si>
    <t>מרחיק רשת POE  לתנאי פנים</t>
  </si>
  <si>
    <t>AXIS T8129 PoE Extender</t>
  </si>
  <si>
    <t>מרחיק רשת POE  לתנאי חוץ</t>
  </si>
  <si>
    <t>AXIS T8129-E Outdoor PoE</t>
  </si>
  <si>
    <t xml:space="preserve">מרחיק רשת POE  למרחק של 1000 מטר </t>
  </si>
  <si>
    <t>AXIS Long Range PoE Extender Kit</t>
  </si>
  <si>
    <t xml:space="preserve">זרוע למתאם עם שני מצלמות </t>
  </si>
  <si>
    <t>T91B67</t>
  </si>
  <si>
    <t xml:space="preserve">זרוע למצלמות פישי </t>
  </si>
  <si>
    <t xml:space="preserve">AXIS TM3101 </t>
  </si>
  <si>
    <t>שקוע גבס לפישי</t>
  </si>
  <si>
    <t xml:space="preserve">AXIS TM3209 </t>
  </si>
  <si>
    <t xml:space="preserve">מתקן תקרתי לעמוד </t>
  </si>
  <si>
    <t>AXIS T91B51</t>
  </si>
  <si>
    <t>מתאם לזרוע תקרתי</t>
  </si>
  <si>
    <t>AXIS T94K01D</t>
  </si>
  <si>
    <t>זרוע למצלמה קטנה</t>
  </si>
  <si>
    <t>AXIS TP3101</t>
  </si>
  <si>
    <t xml:space="preserve">מתאם למצלמה </t>
  </si>
  <si>
    <t>AXIS T94N01D Pendant Kit</t>
  </si>
  <si>
    <t xml:space="preserve">זרוע למצלמה עם 2 עדשות </t>
  </si>
  <si>
    <t>AXIS T94N02D Pendant Kit</t>
  </si>
  <si>
    <t>זרוע לPTZ</t>
  </si>
  <si>
    <t>AXIS T91B57</t>
  </si>
  <si>
    <t>זרוע קבוע לPTZ מהגג</t>
  </si>
  <si>
    <t>AXIS TQ6501-E</t>
  </si>
  <si>
    <t>כיסוי בצבע שחור למצלמה</t>
  </si>
  <si>
    <t>AXIS TP3821-E Casing Black/White</t>
  </si>
  <si>
    <t>גוף למצלמה בצבע שחור</t>
  </si>
  <si>
    <t>AXIS TP3820 Casing Black/White</t>
  </si>
  <si>
    <t>ממיר דוחס חוזי אנלוגי ל-IP ארבעה ערוצים כולל I/O תומך AHD</t>
  </si>
  <si>
    <t xml:space="preserve">Axis P7304 </t>
  </si>
  <si>
    <t>AVIGELON</t>
  </si>
  <si>
    <t>מצלמת פרו 26MP</t>
  </si>
  <si>
    <t>26C-H5PRO-B</t>
  </si>
  <si>
    <t>מצלמת פרו 40MP</t>
  </si>
  <si>
    <t>40C-H5PRO-B</t>
  </si>
  <si>
    <t>מצלמת פרו 61MP</t>
  </si>
  <si>
    <t>61C-H5PRO-B</t>
  </si>
  <si>
    <t xml:space="preserve">עדשה למצלמת פרו 24-70 מ"מ טמרון </t>
  </si>
  <si>
    <t>LEF247028TA2</t>
  </si>
  <si>
    <t>עדשה למצלמת פרו 100-400מ"מ קנון</t>
  </si>
  <si>
    <t>LEF10040045CA2</t>
  </si>
  <si>
    <t>מיגון גדול עם קירור למצלמות PRO</t>
  </si>
  <si>
    <t>ES-HD-CWS-LG</t>
  </si>
  <si>
    <t>מתאם POE+ אופציונאלי לערכה</t>
  </si>
  <si>
    <t>ES-HD-IPM</t>
  </si>
  <si>
    <t>כיפה אנטי ונדל 2MP AHD עדשה משתנה 2.8-12 מ"מ WDR</t>
  </si>
  <si>
    <t>Provision</t>
  </si>
  <si>
    <t xml:space="preserve">DAI-320AU-VF </t>
  </si>
  <si>
    <t>מערכת הקלטה ל-16  כולל דיסק 4T</t>
  </si>
  <si>
    <t>קומפלו</t>
  </si>
  <si>
    <t>SH-16200A5N-5L(1U)-V2</t>
  </si>
  <si>
    <t>ג'ויסטיק לשליטה במצלמות PTZ ( דרך מיילסטון )</t>
  </si>
  <si>
    <t>אל-פסק VA600 להגנה וגיבוי על המחשב והמצלמות - קומפלט כולל סוללות גיבוי</t>
  </si>
  <si>
    <t>אל-פסק VA1200 להגנה וגיבוי על המחשב והמצלמות - קומפלט כולל סוללות גיבוי</t>
  </si>
  <si>
    <t xml:space="preserve">ספק כוח שולחני מיוצב 12V-4A עבור מערכת הקלטה </t>
  </si>
  <si>
    <t>מערכת ניהול מערך טמ"ס  VMS עד 48 מצלמות</t>
  </si>
  <si>
    <t>MILSTONE</t>
  </si>
  <si>
    <t xml:space="preserve">Milestone Express Plus </t>
  </si>
  <si>
    <t>רישיון חיבור מצלמה למערכת/תוכנה שליטה וצפייה VMS עד 48 מצלמות כולל CARE ל-5 שנים</t>
  </si>
  <si>
    <t>Milestone Express 
  + CARE Milestone</t>
  </si>
  <si>
    <t xml:space="preserve">רכישת 48 רישיונות לערוץ למיילסטון.
</t>
  </si>
  <si>
    <t xml:space="preserve"> Milestone Express 
   </t>
  </si>
  <si>
    <t>מערכת ניהול מערך טמ"ס  VMSבלתי מוגבלת ללא מנגנון N+1 מובנה</t>
  </si>
  <si>
    <t xml:space="preserve">Milestone Professional Plus </t>
  </si>
  <si>
    <t xml:space="preserve">רישיון חיבור מצלמה למערכת/תוכנה שליטה וצפייה VMS  בלתי מוגבלת למערכת "פרופשיונל ", ללא מנגנון N+1 כולל CARE ל - 3 שנים </t>
  </si>
  <si>
    <t>Milestone
Xprotect Professional PLUS  + CARE Milestone</t>
  </si>
  <si>
    <t xml:space="preserve">רכישת 100 רישיון לערוץ למיילסטון "פרופשיונל ".
כולל CARE ל-3 שנים </t>
  </si>
  <si>
    <t>יחידה
(ל 100 מצלמות)</t>
  </si>
  <si>
    <t xml:space="preserve">MILSTONE + CARE Milestone 
Professional PLUS  </t>
  </si>
  <si>
    <t>מערכת ניהול מערך טמ"ס  VMS בלתי מוגבלת</t>
  </si>
  <si>
    <t>Milestone
Expert</t>
  </si>
  <si>
    <t>מערכת ניהול מערך טמ"ס  VMS  על לניהול תתי מערכות עצמאיות</t>
  </si>
  <si>
    <t xml:space="preserve">Milestone Corporate </t>
  </si>
  <si>
    <t>יחידה (למצלמה)</t>
  </si>
  <si>
    <t>רישיון חיבור מצלמה למערכת/תוכנה שליטה וצפייה VMS  על לניהול תתי מערכות עצמאיות</t>
  </si>
  <si>
    <t>רישיון לחיבור מצלמות מאתר אחד למשנהו Interconnect</t>
  </si>
  <si>
    <t>XProtect Corporate Milestone Interconnect + CARE Milestone</t>
  </si>
  <si>
    <t xml:space="preserve">רישיון קיר מסכים למערכת טמ"ס אשר כוללת מנגנון גיבוי חם \ קר </t>
  </si>
  <si>
    <t xml:space="preserve">Milestone video wall </t>
  </si>
  <si>
    <t>   רישיון מטריצה לצורך הקפצת מצלמות בזמן אמת והקלטה במקביל</t>
  </si>
  <si>
    <t xml:space="preserve">Milestone alarm matrix 2.0   </t>
  </si>
  <si>
    <t> רישיון לחיבור מערכת אזעקה למערכת טמ"ס</t>
  </si>
  <si>
    <t>ממשק מלא למערכות אזעקה לחיבור למערכת הטמ"ס מסוג ריסקו  להתחברות למערכות מסוג Prosys+  ו Lightsys 2.0</t>
  </si>
  <si>
    <t>רישיון לחיבור מרכזיית טלפון מסוג SIP למערכת טמ"ס</t>
  </si>
  <si>
    <t> ממשק מלא למרכזיות טלפון מסוג SIP</t>
  </si>
  <si>
    <t xml:space="preserve">רישיון בודד למערכת ניתוח תוכן וידיאו לחומר מוקלט </t>
  </si>
  <si>
    <t xml:space="preserve">Milestone Rapid review </t>
  </si>
  <si>
    <t xml:space="preserve">רישיון ל-100 ערוצים למערכת ניתוח תוכן וידיאו לחומר מוקלט </t>
  </si>
  <si>
    <t>מערכת שליטה ובקרה ייעודית אשר תאפשר לוח מחוונים (דש בורד) ייעודי ומערך דוחות גמיש בתוך מערכת הVMS בכל תחנת עבודה בהתאם להרשאות לכלל השירותים והאביזרים אשר מחוברים למערכת הVMS עבור 100 התקנים</t>
  </si>
  <si>
    <t>מערכת שליטה ובקרה ייעודית אשר תאפשר לוח מחוונים (דש בורד) ייעודי ומערך דוחות גמיש בתוך מערכת הVMS בכל תחנת עבודה בהתאם להרשאות לכלל השירותים והאביזרים אשר מחוברים למערכת הVMS עבור 200 התקנים</t>
  </si>
  <si>
    <t>4K Output Node(HDMI +DVI OUT)decode up to 16 FHD PIP/POP on single display simultaneously</t>
  </si>
  <si>
    <t>AVCIT</t>
  </si>
  <si>
    <t>2K KVM HDMI Input Node, 2 HDMI Alternative input, 1 HDMI loop out</t>
  </si>
  <si>
    <t>2K KVM Output Node (HDMI + DVI OUT, access 1 Server simultaneously)</t>
  </si>
  <si>
    <t>Video Wall Control Software permission for window OS(Sentinel Key), Free for iOS</t>
  </si>
  <si>
    <t>48port 1GB Ethernet switch, POE</t>
  </si>
  <si>
    <t>טאבלט אקסס פוינט ומחשב ניהול</t>
  </si>
  <si>
    <t>בקר ניהול IP ויחידת touch בגודל 10 אינץ</t>
  </si>
  <si>
    <t>התקנת מערכת</t>
  </si>
  <si>
    <t>שילוב מערכת עם מערכת ניהול קיר וידאו Milestone</t>
  </si>
  <si>
    <t>אספקה והתקנה של מטריצה 8 יציאות למסכים 8 כניסות מעמדות עבודה -KREMER VM-5808</t>
  </si>
  <si>
    <t>KREMER</t>
  </si>
  <si>
    <t>אספקה והתקנה של בקר קיר ווידיאו -KREMER SL-240C</t>
  </si>
  <si>
    <t>אספקה והתקנה של מסך נגיעה 10 " לשליטה על הקיר -KREMER KT1010</t>
  </si>
  <si>
    <t>אספקה והתקנה של כבל HDMI C-HM\HM 35</t>
  </si>
  <si>
    <t>אספקה והתקנה של ממתג בין 3 מחשבים בעל שליטה ממסך הנגיעה KREMER- DIP-31</t>
  </si>
  <si>
    <t>התקנה , הרצה , תיכנות והדרכה</t>
  </si>
  <si>
    <t>אספקה והתקנה של מסד 20 U</t>
  </si>
  <si>
    <t>DELL</t>
  </si>
  <si>
    <t>שרת כדוגמת  Dell R760xd2  או Husky IVO 1800R שמאפשר  חיבור 2 מעבדים לפחות, מאפשר לפחות 26 דיסקים מסוג 3.5 אשר תומכים בהחלפה חמה, 2 מעבדים מסוג 5218 GOLD, כולל 256GB זיכרון, כולל 2 דיסקים בRAID למערכת הפעלה מסוג SSD מערכת הפעלה מסוג  Windows server  2022 standard, השרת יכלול 4 כרטיסי רשת לפחות, השרת יכלול 2 ספקי כוח פנימיים.</t>
  </si>
  <si>
    <t>שרת ייעודי למערכת טמ"ס לעיבוד עד 1800 Mbit/s ל5 מערכות הפעלה וירטואליות</t>
  </si>
  <si>
    <t>שרת כדוגמת  Dell R760  שמאפשר  חיבור 2 מעבדים לפחות, השרת יכיל 2 מעבדים מסוג GOLD   לפחות, 256GB , 2 דיסקים מסוג SSD בגודל 480GB עבור מערכת ההפעלה, דיסק 2 TB  SSD לטובת בסיס הנתונים, 4 כרטיסי מסך מתוצרת NVIDIA  מדגם RTX4000 לפחות</t>
  </si>
  <si>
    <t xml:space="preserve">שרת ייעודי למערכת טמ"ס לביצוע ניתוח ניתוח תוכן וידאו אשר יאפשר עיבוד של 92 שעות ברזולוציה של 1080P  בתוך שעה </t>
  </si>
  <si>
    <t>18TB 7.2K SATA 6Gbps </t>
  </si>
  <si>
    <t xml:space="preserve">דיסק בגודל 18TB </t>
  </si>
  <si>
    <t>16TB 7.2K SATA 6Gbps </t>
  </si>
  <si>
    <t xml:space="preserve">דיסק בגודל 16TB </t>
  </si>
  <si>
    <t>12TB 7.2K SATA 6Gbps </t>
  </si>
  <si>
    <t xml:space="preserve">דיסק בגודל 12TB </t>
  </si>
  <si>
    <t>8TB 7.2K SATA 6Gbps </t>
  </si>
  <si>
    <t xml:space="preserve">דיסק בגודל 8TB </t>
  </si>
  <si>
    <t xml:space="preserve">480GB SSD SATA  6Gbps </t>
  </si>
  <si>
    <t>דיסק למערכת הפעלה מסוג SSD 480GB</t>
  </si>
  <si>
    <t>כבל שזור אפור/לבן</t>
  </si>
  <si>
    <t>טלדור  אלדור 
6005X2X3</t>
  </si>
  <si>
    <t>כבל שזור כחול</t>
  </si>
  <si>
    <t>כבל שזור ירוק</t>
  </si>
  <si>
    <t>כבל שזור צהוב</t>
  </si>
  <si>
    <t>טלדור  אלדור 
6005X2X4</t>
  </si>
  <si>
    <t xml:space="preserve">כבל RG 59 משולב מתח HQ סיכוך 95% נחושת </t>
  </si>
  <si>
    <t>טלדור/אלדור
RG-59</t>
  </si>
  <si>
    <t>כבל CAT 7 : 
כבל תקשורת 8 גידים, AWG 23 בסיכוך מיילר נפרד לכל זוג. הכבל ישא תו תקן מטעם מעבדה מוסמכת המעיד על עמידת הכבל בדרישות תקן CAT-7, STP מסדרת כבלי GIGA ומותאם לעבודה בקצב MHz 600. מעטה הכבל יהיה מסוג HFFR.</t>
  </si>
  <si>
    <t>טלדור
CAT 7</t>
  </si>
  <si>
    <t xml:space="preserve">בצבע צהוב </t>
  </si>
  <si>
    <t>מגשר 3 מטר</t>
  </si>
  <si>
    <t>בצבע צהוב כולל ביטול 2 גידים ללא POE</t>
  </si>
  <si>
    <t>מגשר 5 מטר</t>
  </si>
  <si>
    <t>מגשר 10 מטר</t>
  </si>
  <si>
    <t>מגשר 15 מטר</t>
  </si>
  <si>
    <t>מגשר 20 מטר</t>
  </si>
  <si>
    <t>צינור מריכף צהוב, קוטר עד 25 מ"מ</t>
  </si>
  <si>
    <t>צינור מריכף צהוב, קוטר עד 32 מ"מ</t>
  </si>
  <si>
    <t xml:space="preserve"> צינור שרשורי PVC משוריין 25 מ"מ</t>
  </si>
  <si>
    <t>PG-23</t>
  </si>
  <si>
    <t xml:space="preserve"> צינור שרשורי PVC משוריין  32 מ"מ </t>
  </si>
  <si>
    <t>PG-29</t>
  </si>
  <si>
    <t xml:space="preserve"> צינור שרשורי PVC משוריין 40 מ"מ</t>
  </si>
  <si>
    <t>PG-36</t>
  </si>
  <si>
    <t>צינור מלירון , קוטר עד 20 מ"מ</t>
  </si>
  <si>
    <t>צינור מלירון , קוטר עד 32 מ"מ</t>
  </si>
  <si>
    <t>תעלת פח + מכסה עד 120*60 מ"מ צבע לבן כולל חורים בבסיס ובמכסה זכר\נקבה עובי פח0.8   מ"מ</t>
  </si>
  <si>
    <t>תעלה חיווט מחורצת 60X40</t>
  </si>
  <si>
    <t>תעלה חיווט מחורצת 60X120</t>
  </si>
  <si>
    <t>תעלה חיווט מחורצת 100X100</t>
  </si>
  <si>
    <t>תעלה  17X17 מ"מ</t>
  </si>
  <si>
    <t>תעלה 17X30 מ"מ</t>
  </si>
  <si>
    <t>תעלה 60X40 מ"מ</t>
  </si>
  <si>
    <t>תעלה 60X120 מ"מ</t>
  </si>
  <si>
    <t>תעלות דריכה מ- PVC  75X17</t>
  </si>
  <si>
    <t>מתאם שרשורי מתכתי לדלת דו כנפית</t>
  </si>
  <si>
    <t>מתאם שרשורי מתכתי למגנט אינדקציה</t>
  </si>
  <si>
    <t>צינור שרשורי "4\1 1 מתכת מצופה PVC שחור קוטר פנימי 35 מ"מ חיצוני 41 מ"מ.</t>
  </si>
  <si>
    <t>קופסת חיבורים 10*10</t>
  </si>
  <si>
    <t>קופסת CI3, מכסה שקוף 250X175X150</t>
  </si>
  <si>
    <t>קופסת CI4, מכסה שקוף 250X350X150</t>
  </si>
  <si>
    <t>ספק כח מרכזי 1.2 אמפר כולל מארז מיגון</t>
  </si>
  <si>
    <t>ספק כח מרכזי 3 אמפר כולל מארז מיגון</t>
  </si>
  <si>
    <t>ספק כח מרכזי 5 אמפר כולל מארז מיגון</t>
  </si>
  <si>
    <t>ספק כח מיוצב 1 אמפר 12V / AC</t>
  </si>
  <si>
    <t>ארון ארגז פוליאסטר IP66 800X600X300 כולל מאוורר, גב עץ ונעילת רב בריח</t>
  </si>
  <si>
    <t>ארון ארגז פוליאסטר IP66 500X400X200  כולל מאוורר , גב עץ ונעילת רב בריח</t>
  </si>
  <si>
    <t>ארונות פוליאסטר IP65 לתליה 550x 600x300 פלטה מבודדת לארון,כולל מאוורר , גב עץ ונעילת רב בריח,מסילות לשינוי עומק אינטגרל,דלת עם חלון שקוף,ידית פתיחה מסתובבת עם אפשרות לנעילה עם מפתח מאסטר של הביטחון</t>
  </si>
  <si>
    <t>ארונות פוליאסטר IP65 לתליה 850x 600x300 פלטה מבודדת לארון,כולל מאוורר , גב עץ ונעילת רב בריח,מסילות לשינוי עומק אינטגרל,דלת עם חלון שקוף,ידית פתיחה מסתובבת עם אפשרות לנעילה עם מתח מאסטר של הביטחון</t>
  </si>
  <si>
    <t>ארונות פוליאסטר IP65 לתליה 1150x 850x300 פלטה מבודדת לארון,כולל מאוורר , גב עץ ונעילת רב בריח,מסילות לשינוי עומק אינטגרל,דלת עם חלון שקוף,ידית פתיחה מסתובבת עם אפשרות לנעילה עם מפתח מאסטר של הביטחון</t>
  </si>
  <si>
    <t>ארונות פוליאסטר IP65 רצפתי 1200x 850x300 פלטה מבודדת לארון,כולל מאוורר , גב עץ ונעילת רב בריח,מסילות לשינוי עומק אינטגרל,דלת עם חלון שקוף,ידית פתיחה מסתובבת עם אפשרות לנעילה עם מתח מאסטר של הביטחון</t>
  </si>
  <si>
    <t>ארונות פוליאסטר IP65 רצפתי 1200x1100x300 פלטה מבודדת לארון,כולל מאוורר , גב עץ ונעילת רב בריח,מסילות לשינוי עומק אינטגרל,דלת עם חלון שקוף,ידית פתיחה מסתובבת עם אפשרות לנעילה עם מפתח מאסטר של הביטחון</t>
  </si>
  <si>
    <t>כבל HDMI באורך של 2 מטר</t>
  </si>
  <si>
    <t>כבל HDMI באורך של 5 מטר</t>
  </si>
  <si>
    <t>כבל HDMI באורך של 10 מטר</t>
  </si>
  <si>
    <t>כבל HDMI באורך של 15 מטר</t>
  </si>
  <si>
    <t>כבל HDMI באורך של 25 מטר</t>
  </si>
  <si>
    <t>כבל HDMI מיני אורך של 2 מטר</t>
  </si>
  <si>
    <t>כבל HDMI מיני אורך של 5 מטר</t>
  </si>
  <si>
    <t>כבל HDMI מיני אורך של 10 מטר</t>
  </si>
  <si>
    <t>כבל HDMI מיקרו אורך של 2 מטר</t>
  </si>
  <si>
    <t>כבל HDMI מיקרו אורך של 5 מטר</t>
  </si>
  <si>
    <t>כבל HDMI מיקרו אורך של 10 מטר</t>
  </si>
  <si>
    <t xml:space="preserve">הערות </t>
  </si>
  <si>
    <t>שעה</t>
  </si>
  <si>
    <t xml:space="preserve">יומי </t>
  </si>
  <si>
    <t>שעת עבודה ראשונה לצוות</t>
  </si>
  <si>
    <t>שעת עבודה שניה והלאה לצוות</t>
  </si>
  <si>
    <t xml:space="preserve">עלות החזקת טכנאי שרות קבוע - משכורת חודשית </t>
  </si>
  <si>
    <t>חודשי</t>
  </si>
  <si>
    <t xml:space="preserve">קידוח בטון </t>
  </si>
  <si>
    <t xml:space="preserve"> במת הרמה  עד 14 מטר</t>
  </si>
  <si>
    <t>שבוע</t>
  </si>
  <si>
    <t>עבודה מנוף עד 25 מטר</t>
  </si>
  <si>
    <t>עבודה מנוף כולל צוות עד 25 מטר</t>
  </si>
  <si>
    <t>הצעת מחיר
ללא מע"מ</t>
  </si>
  <si>
    <t>סה"כ</t>
  </si>
  <si>
    <t xml:space="preserve">סה"כ הצעת הספק עבור התקנות קטנות ופרויקטים קטנים </t>
  </si>
  <si>
    <t xml:space="preserve">ערך מסך ההצעה </t>
  </si>
  <si>
    <t xml:space="preserve">סה"כ הצעת הספק עבור ציוד חלפים לשירות </t>
  </si>
  <si>
    <t>סה"כ הצעת הספק עבור פרויקטים התקנה</t>
  </si>
  <si>
    <t xml:space="preserve">סה"כ הצעת הספק לאחר שקלול כלל הפרמטרים </t>
  </si>
  <si>
    <t xml:space="preserve">סה"כ </t>
  </si>
  <si>
    <t>אחוז הנחת הספק</t>
  </si>
  <si>
    <r>
      <t xml:space="preserve">יחידת אינטרקום כוללת </t>
    </r>
    <r>
      <rPr>
        <b/>
        <u/>
        <sz val="12"/>
        <color theme="1"/>
        <rFont val="Arial"/>
        <family val="2"/>
        <scheme val="minor"/>
      </rPr>
      <t xml:space="preserve">לחצן אחד  ומצלמה </t>
    </r>
    <r>
      <rPr>
        <sz val="12"/>
        <color theme="1"/>
        <rFont val="Arial"/>
        <family val="2"/>
        <scheme val="minor"/>
      </rPr>
      <t xml:space="preserve">מובנית,בפרוטוקול  SIP ,כוללת מסך צפייה ,  מסך מגע </t>
    </r>
  </si>
  <si>
    <r>
      <t>יחידת אינטרקום עם</t>
    </r>
    <r>
      <rPr>
        <b/>
        <u/>
        <sz val="12"/>
        <color theme="1"/>
        <rFont val="Arial"/>
        <family val="2"/>
        <scheme val="minor"/>
      </rPr>
      <t xml:space="preserve"> לחצן אחד ומצלמה </t>
    </r>
    <r>
      <rPr>
        <sz val="12"/>
        <color theme="1"/>
        <rFont val="Arial"/>
        <family val="2"/>
        <scheme val="minor"/>
      </rPr>
      <t xml:space="preserve">מובנית ,בפרוטוקול  SIP  ,מיועדת להתקנה חיצונית , כוללת מסך מגע  , "5    </t>
    </r>
  </si>
  <si>
    <r>
      <t xml:space="preserve">יחידת אינטרקום , אפשרות גמישה לתכנות ממצב של לחצן אחד עד למצב של לוח מקשים מלא ,  בפרוטוקול SIP </t>
    </r>
    <r>
      <rPr>
        <b/>
        <u/>
        <sz val="12"/>
        <color theme="1"/>
        <rFont val="Arial"/>
        <family val="2"/>
        <scheme val="minor"/>
      </rPr>
      <t xml:space="preserve">ומצלמה מובנית </t>
    </r>
    <r>
      <rPr>
        <sz val="12"/>
        <color theme="1"/>
        <rFont val="Arial"/>
        <family val="2"/>
        <scheme val="minor"/>
      </rPr>
      <t>,עם מסך מגע  , "10 ,מיועדת להתקנה חיצונית ,כולל קופסא בהתאם תכנות והפעלה</t>
    </r>
  </si>
  <si>
    <r>
      <t>יחידת אינטרקום בפרוטוקול SIP ,כוללת לחצן 1,</t>
    </r>
    <r>
      <rPr>
        <b/>
        <u/>
        <sz val="12"/>
        <color rgb="FF222222"/>
        <rFont val="Arial"/>
        <family val="2"/>
        <scheme val="minor"/>
      </rPr>
      <t xml:space="preserve">מצלמה מובנית </t>
    </r>
    <r>
      <rPr>
        <sz val="12"/>
        <color rgb="FF222222"/>
        <rFont val="Arial"/>
        <family val="2"/>
        <scheme val="minor"/>
      </rPr>
      <t>מותקנת במארז אנטי ונדאלית </t>
    </r>
  </si>
  <si>
    <r>
      <t>יחידת אינטרקום כוללת</t>
    </r>
    <r>
      <rPr>
        <b/>
        <u/>
        <sz val="12"/>
        <color rgb="FF222222"/>
        <rFont val="Arial"/>
        <family val="2"/>
        <scheme val="minor"/>
      </rPr>
      <t xml:space="preserve"> 3 לחצנים</t>
    </r>
    <r>
      <rPr>
        <sz val="12"/>
        <color rgb="FF222222"/>
        <rFont val="Arial"/>
        <family val="2"/>
        <scheme val="minor"/>
      </rPr>
      <t xml:space="preserve"> ,כולל </t>
    </r>
    <r>
      <rPr>
        <b/>
        <u/>
        <sz val="12"/>
        <color rgb="FF222222"/>
        <rFont val="Arial"/>
        <family val="2"/>
        <scheme val="minor"/>
      </rPr>
      <t xml:space="preserve">מצלמה מובנית </t>
    </r>
    <r>
      <rPr>
        <sz val="12"/>
        <color rgb="FF222222"/>
        <rFont val="Arial"/>
        <family val="2"/>
        <scheme val="minor"/>
      </rPr>
      <t xml:space="preserve">, במארז  , </t>
    </r>
    <r>
      <rPr>
        <b/>
        <u/>
        <sz val="12"/>
        <color rgb="FF222222"/>
        <rFont val="Arial"/>
        <family val="2"/>
        <scheme val="minor"/>
      </rPr>
      <t>אנטי ונדאלית </t>
    </r>
  </si>
  <si>
    <r>
      <t xml:space="preserve">יחידת אינטרקום </t>
    </r>
    <r>
      <rPr>
        <b/>
        <u/>
        <sz val="12"/>
        <rFont val="Arial"/>
        <family val="2"/>
        <scheme val="minor"/>
      </rPr>
      <t xml:space="preserve">כולל מצלמה </t>
    </r>
    <r>
      <rPr>
        <sz val="12"/>
        <rFont val="Arial"/>
        <family val="2"/>
        <scheme val="minor"/>
      </rPr>
      <t>מובנית ,חיצונית לדלת כולל</t>
    </r>
    <r>
      <rPr>
        <b/>
        <u/>
        <sz val="12"/>
        <rFont val="Arial"/>
        <family val="2"/>
        <scheme val="minor"/>
      </rPr>
      <t xml:space="preserve"> לחצני חיוג </t>
    </r>
    <r>
      <rPr>
        <sz val="12"/>
        <rFont val="Arial"/>
        <family val="2"/>
        <scheme val="minor"/>
      </rPr>
      <t>לשלוחה נבחרת</t>
    </r>
  </si>
  <si>
    <r>
      <t>יחידת אינטרקום לתלייה על הקיר עמידה בפני ונדלים עם</t>
    </r>
    <r>
      <rPr>
        <b/>
        <u/>
        <sz val="12"/>
        <rFont val="Arial"/>
        <family val="2"/>
        <scheme val="minor"/>
      </rPr>
      <t xml:space="preserve"> לחצן קריאה 1, מצלמה משולבת,</t>
    </r>
    <r>
      <rPr>
        <sz val="12"/>
        <rFont val="Arial"/>
        <family val="2"/>
        <scheme val="minor"/>
      </rPr>
      <t xml:space="preserve"> מערכת לולאות אינדוקציה </t>
    </r>
    <r>
      <rPr>
        <b/>
        <u/>
        <sz val="12"/>
        <rFont val="Arial"/>
        <family val="2"/>
        <scheme val="minor"/>
      </rPr>
      <t xml:space="preserve">עבור כבדי שמיעה </t>
    </r>
    <r>
      <rPr>
        <sz val="12"/>
        <rFont val="Arial"/>
        <family val="2"/>
        <scheme val="minor"/>
      </rPr>
      <t>ונוריות DA-LED</t>
    </r>
  </si>
  <si>
    <r>
      <t xml:space="preserve">שלוחת אינטרקום IP פוליקרבונט לתלייה על הקיר עם לוח מקשים מוגן , </t>
    </r>
    <r>
      <rPr>
        <b/>
        <u/>
        <sz val="12"/>
        <rFont val="Arial"/>
        <family val="2"/>
        <scheme val="minor"/>
      </rPr>
      <t>מותאם לחדרים נקיים/חדרי ניתוח</t>
    </r>
    <r>
      <rPr>
        <sz val="12"/>
        <rFont val="Arial"/>
        <family val="2"/>
        <scheme val="minor"/>
      </rPr>
      <t>, לוח מקשים סטנדרטי ומסך -TFT</t>
    </r>
  </si>
  <si>
    <r>
      <t xml:space="preserve">יחידת אינטרקום מיוחדת  עבור </t>
    </r>
    <r>
      <rPr>
        <b/>
        <u/>
        <sz val="12"/>
        <rFont val="Arial"/>
        <family val="2"/>
        <scheme val="minor"/>
      </rPr>
      <t xml:space="preserve">חדרי ניתוח , חדרים נקיים , </t>
    </r>
    <r>
      <rPr>
        <sz val="12"/>
        <rFont val="Arial"/>
        <family val="2"/>
        <scheme val="minor"/>
      </rPr>
      <t>עם הגבר שמע עוצמתי , לוח מקשים מלא ,פנל מוגן מחומרים כימיים , הצטברות אבק וחלקיקים</t>
    </r>
  </si>
  <si>
    <t>רמקול שופר 10 וואט - IP עובד מתח POE</t>
  </si>
  <si>
    <t>רמקול תקרתי 10 וואט - IP עובד מתח POE</t>
  </si>
  <si>
    <t>רמקול פרוזקטור 10 וואט - IP עובד מתח POE</t>
  </si>
  <si>
    <r>
      <t>מערכת אינטרקום לשמע דו כיווני עבור דלפק ,</t>
    </r>
    <r>
      <rPr>
        <b/>
        <u/>
        <sz val="12"/>
        <color rgb="FF000000"/>
        <rFont val="Arial"/>
        <family val="2"/>
        <scheme val="minor"/>
      </rPr>
      <t xml:space="preserve"> " מערכת חלון </t>
    </r>
    <r>
      <rPr>
        <sz val="12"/>
        <color rgb="FF000000"/>
        <rFont val="Arial"/>
        <family val="2"/>
        <scheme val="minor"/>
      </rPr>
      <t>" עם מיקרופון שחור</t>
    </r>
  </si>
  <si>
    <t>מגבר כריזה IP בעוצמה של 20 וואט</t>
  </si>
  <si>
    <t>מגבר כריזה IP בעוצמה של 50 וואט</t>
  </si>
  <si>
    <t>מגבר כריזה IP בעוצמה של 125 וואט</t>
  </si>
  <si>
    <t>מגבר כריזה IP בעוצמה של 250 וואט</t>
  </si>
  <si>
    <t>מגבר כריזה IP בעוצמה של 500 וואט</t>
  </si>
  <si>
    <r>
      <t xml:space="preserve">כונן קשיח </t>
    </r>
    <r>
      <rPr>
        <sz val="12"/>
        <color theme="1"/>
        <rFont val="Arial"/>
        <family val="2"/>
        <scheme val="minor"/>
      </rPr>
      <t xml:space="preserve">hdd לשרת / מחשב 6TB </t>
    </r>
  </si>
  <si>
    <r>
      <t xml:space="preserve">כונן קשיח </t>
    </r>
    <r>
      <rPr>
        <sz val="12"/>
        <color theme="1"/>
        <rFont val="Arial"/>
        <family val="2"/>
        <scheme val="minor"/>
      </rPr>
      <t xml:space="preserve">hdd לשרת / מחשב 4TB </t>
    </r>
  </si>
  <si>
    <r>
      <rPr>
        <b/>
        <sz val="12"/>
        <color theme="1"/>
        <rFont val="Arial"/>
        <family val="2"/>
        <scheme val="minor"/>
      </rPr>
      <t>חידוש</t>
    </r>
    <r>
      <rPr>
        <sz val="12"/>
        <color theme="1"/>
        <rFont val="Arial"/>
        <family val="2"/>
        <scheme val="minor"/>
      </rPr>
      <t xml:space="preserve"> רישיונות לכלל המצלמות לשלוש שנים CARE למערכת פרופשיונל </t>
    </r>
  </si>
  <si>
    <r>
      <t xml:space="preserve">שרת כדוגמת  Dell R740xd2  או Husky IVO 1800R שמאפשר  חיבור 2 מעבדים לפחות, מאפשר </t>
    </r>
    <r>
      <rPr>
        <sz val="12"/>
        <color theme="1"/>
        <rFont val="Arial"/>
        <family val="2"/>
        <scheme val="minor"/>
      </rPr>
      <t>לפחות</t>
    </r>
    <r>
      <rPr>
        <sz val="12"/>
        <color rgb="FF000000"/>
        <rFont val="Arial"/>
        <family val="2"/>
        <scheme val="minor"/>
      </rPr>
      <t xml:space="preserve"> 26 דיסקים מסוג 3.5 </t>
    </r>
    <r>
      <rPr>
        <sz val="12"/>
        <color theme="1"/>
        <rFont val="Arial"/>
        <family val="2"/>
        <scheme val="minor"/>
      </rPr>
      <t>אשר תומכים בהחלפה חמה</t>
    </r>
    <r>
      <rPr>
        <sz val="12"/>
        <color rgb="FF000000"/>
        <rFont val="Arial"/>
        <family val="2"/>
        <scheme val="minor"/>
      </rPr>
      <t>,  מעבד מסוג 4210, כולל 32GB זיכרון, כולל 2 דיסקים בRAID למערכת הפעלה מסוג SSD מערכת הפעלה מסוג  Windows server  2022 standard</t>
    </r>
    <r>
      <rPr>
        <sz val="12"/>
        <color theme="1"/>
        <rFont val="Arial"/>
        <family val="2"/>
        <scheme val="minor"/>
      </rPr>
      <t>, השרת יכלול 4 כרטיסי רשת לפחות, השרת יכלול 2 ספקי כוח פנימיים.</t>
    </r>
  </si>
  <si>
    <r>
      <t>שרת ייעודי למערכת טמ"ס לעיבוד עד 1800 Mbit/s</t>
    </r>
    <r>
      <rPr>
        <sz val="12"/>
        <color rgb="FF000000"/>
        <rFont val="Arial"/>
        <family val="2"/>
        <scheme val="minor"/>
      </rPr>
      <t xml:space="preserve"> </t>
    </r>
    <r>
      <rPr>
        <sz val="12"/>
        <color theme="1"/>
        <rFont val="Arial"/>
        <family val="2"/>
        <scheme val="minor"/>
      </rPr>
      <t>לפחות 250 מצלמות</t>
    </r>
  </si>
  <si>
    <t>אחרים</t>
  </si>
  <si>
    <t xml:space="preserve">אחריות </t>
  </si>
  <si>
    <t>8 שעות עבודה  + הפסקה</t>
  </si>
  <si>
    <t xml:space="preserve">42 שעות עבודה </t>
  </si>
  <si>
    <t xml:space="preserve">07:45-16:15  , א-ה </t>
  </si>
  <si>
    <t>לעבודות קטנות שאינן מבוצעות ע"י הטכנאי</t>
  </si>
  <si>
    <t>כ"א</t>
  </si>
  <si>
    <t>א</t>
  </si>
  <si>
    <t>ב</t>
  </si>
  <si>
    <t>ג</t>
  </si>
  <si>
    <t>ד</t>
  </si>
  <si>
    <t>ה</t>
  </si>
  <si>
    <t>ו</t>
  </si>
  <si>
    <t>ז</t>
  </si>
  <si>
    <t>ח</t>
  </si>
  <si>
    <t>ט</t>
  </si>
  <si>
    <t>י</t>
  </si>
  <si>
    <t>יא</t>
  </si>
  <si>
    <t>*</t>
  </si>
  <si>
    <t xml:space="preserve">סה"כ מחיר
ל - 5 השנים </t>
  </si>
  <si>
    <t>הצעת מחיר 
ללא מע"מ</t>
  </si>
  <si>
    <t>סה"כ הצעת מחיר לפרק כ"א ואחרים</t>
  </si>
  <si>
    <t xml:space="preserve">תיאור הפריט </t>
  </si>
  <si>
    <t xml:space="preserve">הצעת הספק </t>
  </si>
  <si>
    <t>חודשי אחריות</t>
  </si>
  <si>
    <t>יחידת חישוב</t>
  </si>
  <si>
    <t xml:space="preserve">תחום </t>
  </si>
  <si>
    <t>סה"כ משקל של 32 נקודות</t>
  </si>
  <si>
    <t>סה"כ משקל של 8 נקודות</t>
  </si>
  <si>
    <r>
      <rPr>
        <b/>
        <u/>
        <sz val="20"/>
        <rFont val="Arial"/>
        <family val="2"/>
      </rPr>
      <t>המחירים אינם כוללים מע"מ.</t>
    </r>
    <r>
      <rPr>
        <b/>
        <sz val="20"/>
        <rFont val="Arial"/>
        <family val="2"/>
      </rPr>
      <t xml:space="preserve">
כלל הכמויות המצוינות הינן </t>
    </r>
    <r>
      <rPr>
        <b/>
        <u/>
        <sz val="20"/>
        <rFont val="Arial"/>
        <family val="2"/>
      </rPr>
      <t>הערכה בלבד</t>
    </r>
    <r>
      <rPr>
        <b/>
        <sz val="20"/>
        <rFont val="Arial"/>
        <family val="2"/>
      </rPr>
      <t xml:space="preserve"> על פי שנת 2022 + בינוי מוכר לחמשת שנות המכרז (2024 - 2028 כולל).
אין בכתוב התחייבות כלשהי מטעם המרכז הרפואי.
</t>
    </r>
    <r>
      <rPr>
        <b/>
        <sz val="20"/>
        <color theme="8" tint="-0.499984740745262"/>
        <rFont val="Arial"/>
        <family val="2"/>
      </rPr>
      <t xml:space="preserve">יש למלא את כלל הפרטים הנדרשים, כולל חתימה. </t>
    </r>
  </si>
  <si>
    <t xml:space="preserve">שם הספק המציע </t>
  </si>
  <si>
    <t>ח.פ.</t>
  </si>
  <si>
    <t>פרטי מורשה חתימה</t>
  </si>
  <si>
    <t xml:space="preserve">חתימה </t>
  </si>
  <si>
    <t>שם פרטי ומשפחה</t>
  </si>
  <si>
    <t>ת.ז.</t>
  </si>
  <si>
    <t>חתימה וחותמת החברה</t>
  </si>
  <si>
    <t>סבסבת גבוהה רחבה דו כיוונית- מוברשת:
* בקר BIO-200                               * כולל שני קוראים  S-55
* סבסבת דו כיוונית בגובה מלא               * נירוסטה מוברשת 304 
* סבסבת עומדת בתקנים אירופאים מחמירים 
* מערכת ניתנת לתכנות חסימת כיוון אחד או חסימה לשני הכיוונים
* נטרול המעבר בעת חירום ו/או הפסקת חשמל חסימה 
* עמדת מנהל ,לניהול ידני של המעבר ,שחרור ,פתיחה בחירום
* ניהול באמצעות בקרי ביוקום או כל בקר אחר המספק מגע יבש</t>
  </si>
  <si>
    <t>מעבר מהיר בגובה מותן במפתח 1000/ 800/1200 מ"מ :
* בקר BIO-400                            * כולל שני קוראים  S-55
* מפתח של עד 1200/1000/800 מ"מ   * מעבר עומד בתקנים אירופאים מחמירים 
* מעבר מהיר דו כיווני בגובה מותן עם דלתות זכוכית 
* מערכת ניתנת לתכנות חסימת כיוון אחד או חסימה לשני הכיוונים
* נטרול המעבר בעת חירום ו/או הפסקת חשמל 
* עמדת מנהל ,לניהול ידני של המעבר, חסימה ,שחרור,פתיחה בחירום
* ניהול באמצעות בקרי ביוקום או כל בקר אחר המספק מגע יבש</t>
  </si>
  <si>
    <t xml:space="preserve">כבילה ושונות    כבילה ושונות     כבילה ושונות    כבילה ושונות     </t>
  </si>
  <si>
    <t xml:space="preserve">לחצני    מצוקה    אלחוטיים </t>
  </si>
  <si>
    <t xml:space="preserve">אינטרקום        אינטרקום       אינטרקום           אינטרקום           אינטרקום         אינטרקום       אינטרקום      אינטרקום </t>
  </si>
  <si>
    <t xml:space="preserve">מערכות  טמ"ס         מערכות  טמ"ס          מערכות  טמ"ס           מערכות  טמ"ס         </t>
  </si>
  <si>
    <t>מערכות ניהול           מערכות ניהול          מערכות ניהול</t>
  </si>
  <si>
    <t xml:space="preserve">מיגון             מיגון         מיגון             מיגון            מיגון             מיגון         מיגון             מיגון </t>
  </si>
  <si>
    <t>מערכת שליטה ובקרה ייעודית אשר תאפשר לוח מחוונים (דש בורד) ייעודי ומערך דוחות גמיש בתוך מערכת הVMS בכל תחנת עבודה בהתאם להרשאות לכלל השירותים והאביזרים אשר מחוברים למערכת הVMS עבור 1000 התקנים</t>
  </si>
  <si>
    <t>קומפלט (עבור 1000 מצלמות)</t>
  </si>
  <si>
    <t>קומפלט (עבור 200 מצלמות)</t>
  </si>
  <si>
    <t>בקרת  כניסה      בקרת כניסה     בקרת  כניסה      בקרת כניסה</t>
  </si>
  <si>
    <t>כמות מוערכת לחמש שנות המכרז</t>
  </si>
  <si>
    <t xml:space="preserve">כתב כמויות והגשת הצעות מחיר למכרז מכרז מספר 22398306 
עבור מערכות מיגון ביטחון מתח נמוך </t>
  </si>
  <si>
    <t>S3</t>
  </si>
  <si>
    <t>S6</t>
  </si>
  <si>
    <t>L - IS3- 1B</t>
  </si>
  <si>
    <t>EE 900 A</t>
  </si>
  <si>
    <t>EE 972 A</t>
  </si>
  <si>
    <t>EF 962 H</t>
  </si>
  <si>
    <t>EF 962HM</t>
  </si>
  <si>
    <t>EF 62O</t>
  </si>
  <si>
    <t>WS 800 VI</t>
  </si>
  <si>
    <t>WS 800 PI</t>
  </si>
  <si>
    <t>WS 810 PI</t>
  </si>
  <si>
    <t>WS203VI</t>
  </si>
  <si>
    <t>WS 211 VIDA</t>
  </si>
  <si>
    <t>WSLM 56F</t>
  </si>
  <si>
    <t>WS DD 53V</t>
  </si>
  <si>
    <t>WS DD 59V</t>
  </si>
  <si>
    <t>SIP - WS 200 V</t>
  </si>
  <si>
    <t xml:space="preserve"> SIP -WS 800 P</t>
  </si>
  <si>
    <t>OD1 CM</t>
  </si>
  <si>
    <t>OD1 VCM</t>
  </si>
  <si>
    <t>OD - 5 TD CM</t>
  </si>
  <si>
    <t>OD - 10 TD CM</t>
  </si>
  <si>
    <t>WS 301 VCM</t>
  </si>
  <si>
    <t>WS 303 VCM</t>
  </si>
  <si>
    <t>WS 500 VICM</t>
  </si>
  <si>
    <t>WS 311V CM DA</t>
  </si>
  <si>
    <t>C-XDX-SH</t>
  </si>
  <si>
    <t>C-XDX-FB</t>
  </si>
  <si>
    <t>EE 980 / ID8</t>
  </si>
  <si>
    <t>ID 5 TD</t>
  </si>
  <si>
    <t>ID 5 TDCM</t>
  </si>
  <si>
    <t>ID 5DKHS</t>
  </si>
  <si>
    <t>ID 5 DK</t>
  </si>
  <si>
    <t>WS 810 FI</t>
  </si>
  <si>
    <t xml:space="preserve"> SIP -WS 800 F</t>
  </si>
  <si>
    <t>AFLS10HHG</t>
  </si>
  <si>
    <t>AFLS10HCW</t>
  </si>
  <si>
    <t>AFLS10HPW</t>
  </si>
  <si>
    <t>PASO - TRX 15 TW</t>
  </si>
  <si>
    <t>PASO - TR 30HF</t>
  </si>
  <si>
    <t>PASO - TR 3 B</t>
  </si>
  <si>
    <t>GEC 480S</t>
  </si>
  <si>
    <t>AL-1016S</t>
  </si>
  <si>
    <t>AF 20 H</t>
  </si>
  <si>
    <t>AF 50 H</t>
  </si>
  <si>
    <t>AF 125 H</t>
  </si>
  <si>
    <t>AF 260 H</t>
  </si>
  <si>
    <t>AF 500 H</t>
  </si>
  <si>
    <t>ET 970</t>
  </si>
  <si>
    <t>CS-THREE 1.634 C"M</t>
  </si>
  <si>
    <t>CS-THREE 2.200 C"M</t>
  </si>
  <si>
    <t>C-ET8E8A-IP</t>
  </si>
  <si>
    <t>Urmet/Commax
CDV-35A, DRC-40K</t>
  </si>
  <si>
    <t>Urmet/Commax
CDV-35A</t>
  </si>
  <si>
    <t>Urmet/Commax
DRC-40K</t>
  </si>
  <si>
    <t>Urmet/Commax
DRC-6AUC</t>
  </si>
  <si>
    <t>Urmet/Commax
DRC-7UC</t>
  </si>
  <si>
    <r>
      <t xml:space="preserve">נספח ד - טבלה למילוי רשימת לקוחות </t>
    </r>
    <r>
      <rPr>
        <b/>
        <u/>
        <sz val="18"/>
        <color theme="1"/>
        <rFont val="Arial"/>
        <family val="2"/>
        <scheme val="minor"/>
      </rPr>
      <t>מלאה ע"פ סעיף 4.5.7.</t>
    </r>
  </si>
  <si>
    <t>#</t>
  </si>
  <si>
    <t xml:space="preserve">שם החברה </t>
  </si>
  <si>
    <t xml:space="preserve">של איש הקשר </t>
  </si>
  <si>
    <t>מספר טלפון איש קשר</t>
  </si>
  <si>
    <t xml:space="preserve">כתובת אימייל איש קשר </t>
  </si>
  <si>
    <t>תוספת חודשי אחריות (עד 48 חודשים, בנוסף למנימום 12 חודשים המוגדים)</t>
  </si>
  <si>
    <t>על הספק לציין במקרים בהם 
נתן הצעת שווה ערך</t>
  </si>
  <si>
    <t xml:space="preserve">כספת ממונעת 60X42X38  מוכללת בקר ומצלמה ורישיון למיילסטון , 
כולל בקר BIOVISION לשליטה כולל קורא ביומטרי וקרבה, מנעול לחירום 
כולל התקנה ועמדת מודול ניהול נרקוטיקה, כולל קליינט ניהול ( רישיון) ומצלמה 
(מתוך המצלמות של המכרז) </t>
  </si>
  <si>
    <t>מצלמה בעלת 3 עדשות עם כתובת IP אחת ברזולוציה 3X5 MP למצלמה PTZ זום X10 במארז דום להתקנה פנימית  עם תאורת IR</t>
  </si>
  <si>
    <r>
      <t xml:space="preserve">התקנה בלבד של בקר כניסה ביומטרי ל 1 / 2/ 4  דלתות או למעליות/לוקרים או ביומטרי משולב קרבה (סעיפים לעיל אספקה הבקר מהלקוח) , כולל התקנה, חיבור, הגדרה, חיווט וכלל הנדרש להפעלה מלאה.
תוספת זו תשלום במקרים של </t>
    </r>
    <r>
      <rPr>
        <b/>
        <sz val="12"/>
        <rFont val="Arial"/>
        <family val="2"/>
        <scheme val="minor"/>
      </rPr>
      <t>פרויקטים בלבד</t>
    </r>
    <r>
      <rPr>
        <sz val="12"/>
        <rFont val="Arial"/>
        <family val="2"/>
        <scheme val="minor"/>
      </rPr>
      <t xml:space="preserve"> ו</t>
    </r>
    <r>
      <rPr>
        <u/>
        <sz val="12"/>
        <rFont val="Arial"/>
        <family val="2"/>
        <scheme val="minor"/>
      </rPr>
      <t>לא במקרים של התקנת בקר במסגרת השירות</t>
    </r>
    <r>
      <rPr>
        <sz val="12"/>
        <rFont val="Arial"/>
        <family val="2"/>
        <scheme val="minor"/>
      </rPr>
      <t xml:space="preserve"> / החלפה של בקר קיים (אז תשלום עבור שעות העבודה כלול במסגרת התשלום לטכנאי)</t>
    </r>
  </si>
  <si>
    <t>שעת עבודת מתכנת / מהנדס</t>
  </si>
  <si>
    <t>עבודה</t>
  </si>
  <si>
    <t>מודול אינטרקום הפעלת 2 ממסר פתיחת דלת - IOIP / SIP בבקר דלתות</t>
  </si>
  <si>
    <t xml:space="preserve">מתאם USB OUT POT 1 בשלוחה דלת </t>
  </si>
  <si>
    <t>ET970H</t>
  </si>
  <si>
    <t>USB-EB1</t>
  </si>
  <si>
    <t>Panasonic I-pro</t>
  </si>
  <si>
    <t>Pelco</t>
  </si>
  <si>
    <t>מצלמת כיפה פנימית כולל אנליטיקה 2 MP</t>
  </si>
  <si>
    <t>מצלמת כיפה פנימית כולל אנליטיקה 8 MP</t>
  </si>
  <si>
    <t>מצלמת כיפה חיצונית כולל אנליטיקה 2 MP</t>
  </si>
  <si>
    <t>מצלמת כיפה חיצונית כולל אנליטיקה 8 MP</t>
  </si>
  <si>
    <t>מצלמת צינור חיצונית כולל אנליטיקה 8 MP</t>
  </si>
  <si>
    <t>מצלמת צינור חיצונית ללא אנליטיקה 5 MP</t>
  </si>
  <si>
    <t>מצלמת מולטי סנסור 270 3X8MP מעלות</t>
  </si>
  <si>
    <t>מצלמת מולטי סנסור 360 4X8MP מעלות</t>
  </si>
  <si>
    <t>מצלמת עין דג לתקרה אקוסטית</t>
  </si>
  <si>
    <t>מצלמת עין דג למשטח כולל א.א.</t>
  </si>
  <si>
    <t>מצלמה פינתית צבועה אנטי ונדל</t>
  </si>
  <si>
    <t>מצלמה עם 2 עדשות 5MP</t>
  </si>
  <si>
    <t>מצלמה מתנייעת כיפה 4Kחיצונית 8MP ZOOM36</t>
  </si>
  <si>
    <t>יחידת בסיס למצלמה מוסלקת</t>
  </si>
  <si>
    <t>מצלמה מוסלקת צד ימין</t>
  </si>
  <si>
    <t xml:space="preserve">מצלמה מוסלקת מיקרו צינור </t>
  </si>
  <si>
    <t>כבל למצלמה מוסלקת באורך 2מטר</t>
  </si>
  <si>
    <t>כבל למצלמה מוסלקת באורך 5מטר</t>
  </si>
  <si>
    <t>מצלמת כיפה מיני דום  5 MP</t>
  </si>
  <si>
    <t>מצלמת כיפה מיני דום  2 MP</t>
  </si>
  <si>
    <t>מתאם לזרוע PTZ</t>
  </si>
  <si>
    <t xml:space="preserve">זרוע למצלמה מתנייעת </t>
  </si>
  <si>
    <t>i-Pro WV-S8574L</t>
  </si>
  <si>
    <t>i-Pro WV-S85702-F3L</t>
  </si>
  <si>
    <t>I-pro WV-S1536LNA</t>
  </si>
  <si>
    <t>i-pro WV-S15700-V2LK</t>
  </si>
  <si>
    <t>I-pro WV-S2236LA</t>
  </si>
  <si>
    <t xml:space="preserve">I-pro WV-S2536LGNA </t>
  </si>
  <si>
    <t>I-pro WV-U21300-V2L</t>
  </si>
  <si>
    <t>I-pro WV-S4576LMA</t>
  </si>
  <si>
    <t>i-pro WV-S15700-V2LN</t>
  </si>
  <si>
    <t>i-pro WV-S66300-Z4L</t>
  </si>
  <si>
    <t>I-pro WV-S66700-Z3L</t>
  </si>
  <si>
    <t>I-pro WV-QWL500-W</t>
  </si>
  <si>
    <t>pelco SMLE1-32V5-4H</t>
  </si>
  <si>
    <t>Pelco SRXP4-2V10-EBT-IR</t>
  </si>
  <si>
    <t>Pelco SRXP4-8V9-EBT-IR</t>
  </si>
  <si>
    <t>Pelco SRXP4-2V10-IMD-IR</t>
  </si>
  <si>
    <t>Pelco SRXP4-2V10-EMD-IR</t>
  </si>
  <si>
    <t xml:space="preserve">Pelco IMF122-1ERS </t>
  </si>
  <si>
    <t>Pelco S7230L-PW</t>
  </si>
  <si>
    <t>Pelco S7820L-PW</t>
  </si>
  <si>
    <t>2.0C-H6A-D1-IR</t>
  </si>
  <si>
    <t>8.0C-H6A-D1-IR</t>
  </si>
  <si>
    <t>2.0C-H6A-DO1-IR</t>
  </si>
  <si>
    <t>8.0C-H6A-DO1-IR</t>
  </si>
  <si>
    <t>8.0C-H6A-BO1-IR</t>
  </si>
  <si>
    <t>5.0C-H6SL-BO1-IR</t>
  </si>
  <si>
    <t>24C-H4A-4MH-270</t>
  </si>
  <si>
    <t>32C-H5A-4MH-360</t>
  </si>
  <si>
    <t>12W-H5A-FE-DC1</t>
  </si>
  <si>
    <t>12W-H5A-FE-DO1-IR</t>
  </si>
  <si>
    <t>5.0C-H5A-CR1-IR</t>
  </si>
  <si>
    <t>10.0C-H5DH-D01-IR</t>
  </si>
  <si>
    <t>8.0C-H5A-PTZ-DP36</t>
  </si>
  <si>
    <t>H5A-MOD-2P</t>
  </si>
  <si>
    <t>3C-H5MOD-RP4</t>
  </si>
  <si>
    <t>5C-H5MOD-MB2</t>
  </si>
  <si>
    <t>CBL-2M-1001</t>
  </si>
  <si>
    <t>CBL-5M-1001</t>
  </si>
  <si>
    <t>H6M 5.0MP</t>
  </si>
  <si>
    <t>H6M 2.0MP</t>
  </si>
  <si>
    <t>IRPTZ-MNT-NPTA1</t>
  </si>
  <si>
    <t>SLSPCIL-1001</t>
  </si>
  <si>
    <t>IRPTZ-MNT-WALL1</t>
  </si>
  <si>
    <t>https://clibrary-online.commend.com/download/c9d4-5652   
IDB</t>
  </si>
  <si>
    <t>BOSH</t>
  </si>
  <si>
    <t>Fixed dome 20MP 3.7-7.7mm IP66</t>
  </si>
  <si>
    <t>DINION IP STARLIGHT 6000I IR</t>
  </si>
  <si>
    <t>Fixed dome 2MP HDR 3.2-10.5mm</t>
  </si>
  <si>
    <t>Fixed dome 2MP HDR 3-9mm PTRZ IP66</t>
  </si>
  <si>
    <t>Bocsh FLEXIDOME panoramic 5100i IR</t>
  </si>
  <si>
    <t>Bocsh MIC IP starlight 7000 HD</t>
  </si>
  <si>
    <t>Bocsh MIC inteox 7100i - 8MP</t>
  </si>
  <si>
    <t>לדרישה שהיא בנוסף לכח אדם המיועד להיות צמוד ושותף בפרויקטים מסויימים</t>
  </si>
  <si>
    <t xml:space="preserve"> במת הרמה  עד 14 מטר כולל צוות</t>
  </si>
  <si>
    <t xml:space="preserve">יצרן ודגם / מקט נדרש
/ הערות </t>
  </si>
  <si>
    <t xml:space="preserve">על הספק בשורה זו בלבד להציע אחוז הנחה על הסכום המצויין 
- 650 ₪ עבור ביצוע העבודה.
יש לרשום מספר בלבד. 
לדןגמא, עבור 5% הנחה, יש לכתוב בתיבה - 5 </t>
  </si>
  <si>
    <t>כתב כמויות והגשת הצעות מחיר למכרז מכרז מספר 22398306 
עבור מערכות מיגון ביטחון מתח נמוך - מעודכן</t>
  </si>
  <si>
    <t>בוטל</t>
  </si>
  <si>
    <t>היקף התקשרות שנתי רכש</t>
  </si>
  <si>
    <t xml:space="preserve">היקף התקשרות שנתי תחזוקה </t>
  </si>
  <si>
    <t xml:space="preserve">מספר שנות עבודה עם החברה ברציפות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</si>
</sst>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00"/>
    <numFmt numFmtId="165" formatCode="[$-1000000]00000"/>
  </numFmts>
  <fonts count="68">
    <font>
      <sz val="11"/>
      <color theme="1"/>
      <name val="Arial"/>
      <family val="2"/>
      <charset val="177"/>
      <scheme val="minor"/>
    </font>
    <font>
      <sz val="11"/>
      <color theme="1"/>
      <name val="Arial"/>
      <family val="2"/>
      <charset val="177"/>
      <scheme val="minor"/>
    </font>
    <font>
      <sz val="11"/>
      <color rgb="FF9C0006"/>
      <name val="Arial"/>
      <family val="2"/>
      <charset val="177"/>
      <scheme val="minor"/>
    </font>
    <font>
      <b/>
      <sz val="20"/>
      <name val="Arial"/>
      <family val="2"/>
    </font>
    <font>
      <b/>
      <sz val="38"/>
      <color theme="1"/>
      <name val="Arial"/>
      <family val="2"/>
      <scheme val="minor"/>
    </font>
    <font>
      <b/>
      <sz val="36"/>
      <color theme="1"/>
      <name val="Arial"/>
      <family val="2"/>
      <scheme val="minor"/>
    </font>
    <font>
      <b/>
      <sz val="48"/>
      <name val="Arial"/>
      <family val="2"/>
    </font>
    <font>
      <b/>
      <sz val="48"/>
      <color theme="0"/>
      <name val="Arial"/>
      <family val="2"/>
    </font>
    <font>
      <b/>
      <sz val="18"/>
      <name val="Arial"/>
      <family val="2"/>
    </font>
    <font>
      <sz val="18"/>
      <name val="Arial"/>
      <family val="2"/>
    </font>
    <font>
      <sz val="18"/>
      <name val="Arial"/>
      <family val="2"/>
      <scheme val="minor"/>
    </font>
    <font>
      <b/>
      <sz val="11"/>
      <color theme="9" tint="-0.249977111117893"/>
      <name val="Arial"/>
      <family val="2"/>
      <scheme val="minor"/>
    </font>
    <font>
      <b/>
      <sz val="11"/>
      <color rgb="FFC00000"/>
      <name val="Arial"/>
      <family val="2"/>
      <scheme val="minor"/>
    </font>
    <font>
      <sz val="18"/>
      <color theme="1"/>
      <name val="Arial"/>
      <family val="2"/>
      <scheme val="minor"/>
    </font>
    <font>
      <sz val="12"/>
      <name val="Arial"/>
      <family val="2"/>
    </font>
    <font>
      <sz val="18"/>
      <color theme="1"/>
      <name val="Arial"/>
      <family val="2"/>
      <charset val="177"/>
      <scheme val="minor"/>
    </font>
    <font>
      <u/>
      <sz val="11"/>
      <color theme="10"/>
      <name val="Arial"/>
      <family val="2"/>
      <charset val="177"/>
      <scheme val="minor"/>
    </font>
    <font>
      <b/>
      <sz val="12"/>
      <color theme="1"/>
      <name val="Arial"/>
      <family val="2"/>
      <scheme val="minor"/>
    </font>
    <font>
      <b/>
      <sz val="18"/>
      <color theme="1"/>
      <name val="Arial"/>
      <family val="2"/>
      <scheme val="minor"/>
    </font>
    <font>
      <sz val="14"/>
      <name val="Arial"/>
      <family val="2"/>
      <scheme val="minor"/>
    </font>
    <font>
      <b/>
      <sz val="16"/>
      <color indexed="8"/>
      <name val="Arial"/>
      <family val="2"/>
    </font>
    <font>
      <sz val="18"/>
      <name val="Arial"/>
      <family val="2"/>
      <charset val="177"/>
    </font>
    <font>
      <sz val="12"/>
      <name val="Arial"/>
      <family val="2"/>
      <scheme val="minor"/>
    </font>
    <font>
      <b/>
      <sz val="12"/>
      <color theme="9" tint="-0.249977111117893"/>
      <name val="Arial"/>
      <family val="2"/>
      <scheme val="minor"/>
    </font>
    <font>
      <b/>
      <sz val="12"/>
      <color rgb="FFC00000"/>
      <name val="Arial"/>
      <family val="2"/>
      <scheme val="minor"/>
    </font>
    <font>
      <sz val="12"/>
      <color theme="1"/>
      <name val="Arial"/>
      <family val="2"/>
      <scheme val="minor"/>
    </font>
    <font>
      <b/>
      <sz val="12"/>
      <name val="Arial"/>
      <family val="2"/>
    </font>
    <font>
      <sz val="12"/>
      <color theme="1"/>
      <name val="Arial"/>
      <family val="2"/>
    </font>
    <font>
      <b/>
      <sz val="12"/>
      <color rgb="FF0000CC"/>
      <name val="Arial"/>
      <family val="2"/>
      <scheme val="minor"/>
    </font>
    <font>
      <b/>
      <sz val="12"/>
      <color rgb="FFFF0000"/>
      <name val="Arial"/>
      <family val="2"/>
      <scheme val="minor"/>
    </font>
    <font>
      <b/>
      <sz val="12"/>
      <color rgb="FF0000FF"/>
      <name val="Arial"/>
      <family val="2"/>
      <scheme val="minor"/>
    </font>
    <font>
      <u/>
      <sz val="12"/>
      <color theme="10"/>
      <name val="Arial"/>
      <family val="2"/>
      <scheme val="minor"/>
    </font>
    <font>
      <sz val="12"/>
      <color rgb="FF222222"/>
      <name val="Arial"/>
      <family val="2"/>
      <scheme val="minor"/>
    </font>
    <font>
      <b/>
      <u/>
      <sz val="12"/>
      <color theme="1"/>
      <name val="Arial"/>
      <family val="2"/>
      <scheme val="minor"/>
    </font>
    <font>
      <b/>
      <u/>
      <sz val="12"/>
      <color rgb="FF222222"/>
      <name val="Arial"/>
      <family val="2"/>
      <scheme val="minor"/>
    </font>
    <font>
      <b/>
      <u/>
      <sz val="12"/>
      <name val="Arial"/>
      <family val="2"/>
      <scheme val="minor"/>
    </font>
    <font>
      <sz val="12"/>
      <color rgb="FF000000"/>
      <name val="Arial"/>
      <family val="2"/>
      <scheme val="minor"/>
    </font>
    <font>
      <b/>
      <u/>
      <sz val="12"/>
      <color rgb="FF000000"/>
      <name val="Arial"/>
      <family val="2"/>
      <scheme val="minor"/>
    </font>
    <font>
      <sz val="12"/>
      <color indexed="8"/>
      <name val="Arial"/>
      <family val="2"/>
    </font>
    <font>
      <sz val="12"/>
      <color rgb="FF202124"/>
      <name val="Arial"/>
      <family val="2"/>
      <scheme val="minor"/>
    </font>
    <font>
      <b/>
      <sz val="18"/>
      <name val="Arial"/>
      <family val="2"/>
      <scheme val="minor"/>
    </font>
    <font>
      <b/>
      <sz val="22"/>
      <name val="Arial"/>
      <family val="2"/>
    </font>
    <font>
      <b/>
      <sz val="16"/>
      <name val="Arial"/>
      <family val="2"/>
    </font>
    <font>
      <b/>
      <sz val="26"/>
      <color theme="1"/>
      <name val="Arial"/>
      <family val="2"/>
      <scheme val="minor"/>
    </font>
    <font>
      <sz val="16"/>
      <color theme="1"/>
      <name val="Arial"/>
      <family val="2"/>
      <scheme val="minor"/>
    </font>
    <font>
      <b/>
      <u/>
      <sz val="20"/>
      <name val="Arial"/>
      <family val="2"/>
    </font>
    <font>
      <b/>
      <sz val="20"/>
      <color theme="8" tint="-0.499984740745262"/>
      <name val="Arial"/>
      <family val="2"/>
    </font>
    <font>
      <b/>
      <sz val="18"/>
      <color theme="1"/>
      <name val="Arial"/>
      <family val="2"/>
      <charset val="177"/>
      <scheme val="minor"/>
    </font>
    <font>
      <b/>
      <sz val="20"/>
      <color theme="1"/>
      <name val="Arial"/>
      <family val="2"/>
      <scheme val="minor"/>
    </font>
    <font>
      <b/>
      <sz val="22"/>
      <color theme="1"/>
      <name val="Arial"/>
      <family val="2"/>
      <scheme val="minor"/>
    </font>
    <font>
      <sz val="22"/>
      <color theme="1"/>
      <name val="Arial"/>
      <family val="2"/>
      <scheme val="minor"/>
    </font>
    <font>
      <sz val="20"/>
      <color theme="1"/>
      <name val="Arial"/>
      <family val="2"/>
      <charset val="177"/>
      <scheme val="minor"/>
    </font>
    <font>
      <b/>
      <sz val="20"/>
      <name val="Arial"/>
      <family val="2"/>
      <scheme val="minor"/>
    </font>
    <font>
      <sz val="12"/>
      <name val="Arial"/>
      <family val="2"/>
      <charset val="177"/>
      <scheme val="minor"/>
    </font>
    <font>
      <sz val="12"/>
      <color theme="1"/>
      <name val="Univers 45 Light"/>
    </font>
    <font>
      <sz val="12"/>
      <color rgb="FF222222"/>
      <name val="Arial"/>
      <family val="2"/>
      <charset val="177"/>
      <scheme val="minor"/>
    </font>
    <font>
      <sz val="12"/>
      <color theme="1"/>
      <name val="Arial"/>
      <family val="2"/>
      <charset val="177"/>
      <scheme val="minor"/>
    </font>
    <font>
      <sz val="12"/>
      <color rgb="FF000000"/>
      <name val="Arial"/>
      <family val="2"/>
      <charset val="177"/>
      <scheme val="minor"/>
    </font>
    <font>
      <sz val="12"/>
      <name val="Tahoma"/>
      <family val="2"/>
      <charset val="177"/>
    </font>
    <font>
      <b/>
      <u/>
      <sz val="18"/>
      <color theme="1"/>
      <name val="Arial"/>
      <family val="2"/>
      <scheme val="minor"/>
    </font>
    <font>
      <b/>
      <sz val="11"/>
      <color theme="1"/>
      <name val="Arial"/>
      <family val="2"/>
      <scheme val="minor"/>
    </font>
    <font>
      <b/>
      <sz val="22"/>
      <color theme="1"/>
      <name val="Arial"/>
      <family val="2"/>
      <charset val="177"/>
      <scheme val="minor"/>
    </font>
    <font>
      <b/>
      <sz val="12"/>
      <name val="Arial"/>
      <family val="2"/>
      <scheme val="minor"/>
    </font>
    <font>
      <u/>
      <sz val="12"/>
      <name val="Arial"/>
      <family val="2"/>
      <scheme val="minor"/>
    </font>
    <font>
      <sz val="11"/>
      <color indexed="8"/>
      <name val="Arial"/>
      <family val="2"/>
    </font>
    <font>
      <sz val="11"/>
      <color theme="1"/>
      <name val="Arial"/>
      <family val="2"/>
      <scheme val="minor"/>
    </font>
    <font>
      <b/>
      <sz val="18"/>
      <color theme="0"/>
      <name val="Arial"/>
      <family val="2"/>
      <scheme val="minor"/>
    </font>
    <font>
      <b/>
      <sz val="24"/>
      <color theme="0"/>
      <name val="Arial"/>
      <family val="2"/>
      <scheme val="minor"/>
    </font>
  </fonts>
  <fills count="13">
    <fill>
      <patternFill patternType="none"/>
    </fill>
    <fill>
      <patternFill patternType="gray125"/>
    </fill>
    <fill>
      <patternFill patternType="solid">
        <fgColor rgb="FFFFC7CE"/>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8"/>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6" fillId="0" borderId="0" applyNumberFormat="0" applyFill="0" applyBorder="0" applyAlignment="0" applyProtection="0"/>
  </cellStyleXfs>
  <cellXfs count="342">
    <xf numFmtId="0" fontId="0" fillId="0" borderId="0" xfId="0"/>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horizontal="center" vertical="center"/>
    </xf>
    <xf numFmtId="3" fontId="9" fillId="0" borderId="1" xfId="0" applyNumberFormat="1" applyFont="1" applyFill="1" applyBorder="1" applyAlignment="1">
      <alignment horizontal="center" vertical="center" wrapText="1" readingOrder="2"/>
    </xf>
    <xf numFmtId="0" fontId="13" fillId="0" borderId="0" xfId="0" applyFont="1" applyAlignment="1">
      <alignment horizontal="center" vertical="center"/>
    </xf>
    <xf numFmtId="0" fontId="13" fillId="0" borderId="0" xfId="0" applyFont="1"/>
    <xf numFmtId="0" fontId="19" fillId="0" borderId="0" xfId="0" applyFont="1"/>
    <xf numFmtId="164" fontId="0" fillId="0" borderId="0" xfId="1" applyNumberFormat="1" applyFont="1" applyAlignment="1"/>
    <xf numFmtId="0" fontId="11" fillId="0" borderId="0" xfId="0" applyFont="1" applyAlignment="1">
      <alignment horizontal="center" vertical="center"/>
    </xf>
    <xf numFmtId="0" fontId="12" fillId="0" borderId="0" xfId="0" applyFont="1" applyAlignment="1">
      <alignment horizontal="center" vertical="center"/>
    </xf>
    <xf numFmtId="164" fontId="0" fillId="0" borderId="0" xfId="0" applyNumberFormat="1"/>
    <xf numFmtId="0" fontId="15" fillId="0" borderId="0" xfId="0" applyFont="1"/>
    <xf numFmtId="3" fontId="21" fillId="0" borderId="1" xfId="0" applyNumberFormat="1" applyFont="1" applyFill="1" applyBorder="1" applyAlignment="1">
      <alignment horizontal="center" vertical="center" wrapText="1" readingOrder="2"/>
    </xf>
    <xf numFmtId="0" fontId="14" fillId="0" borderId="1" xfId="0" applyFont="1" applyFill="1" applyBorder="1" applyAlignment="1">
      <alignment horizontal="center" vertical="center" wrapText="1"/>
    </xf>
    <xf numFmtId="0" fontId="22" fillId="0" borderId="1" xfId="0" applyFont="1" applyBorder="1" applyAlignment="1">
      <alignment horizontal="center" vertical="center"/>
    </xf>
    <xf numFmtId="164" fontId="14" fillId="0" borderId="1" xfId="0" applyNumberFormat="1" applyFont="1" applyFill="1" applyBorder="1" applyAlignment="1">
      <alignment horizontal="center" vertical="center" wrapText="1"/>
    </xf>
    <xf numFmtId="0" fontId="24" fillId="0" borderId="1" xfId="0" applyFont="1" applyBorder="1" applyAlignment="1">
      <alignment horizontal="center" vertical="center"/>
    </xf>
    <xf numFmtId="0" fontId="25" fillId="0" borderId="1" xfId="0" applyFont="1" applyBorder="1" applyAlignment="1">
      <alignment horizontal="center" vertical="center"/>
    </xf>
    <xf numFmtId="0" fontId="22" fillId="0"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Fill="1" applyBorder="1" applyAlignment="1">
      <alignment horizontal="center" vertical="center"/>
    </xf>
    <xf numFmtId="20" fontId="22" fillId="0" borderId="1" xfId="0" applyNumberFormat="1" applyFont="1" applyBorder="1" applyAlignment="1">
      <alignment horizontal="center" vertical="center"/>
    </xf>
    <xf numFmtId="0" fontId="30" fillId="0" borderId="1" xfId="0" applyFont="1" applyBorder="1" applyAlignment="1">
      <alignment horizontal="center" vertical="center"/>
    </xf>
    <xf numFmtId="0" fontId="25"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26" fillId="0" borderId="1" xfId="0" applyNumberFormat="1" applyFont="1" applyFill="1" applyBorder="1" applyAlignment="1">
      <alignment horizontal="center" vertical="center" wrapText="1" readingOrder="2"/>
    </xf>
    <xf numFmtId="0" fontId="24" fillId="0" borderId="1" xfId="0" applyFont="1" applyFill="1" applyBorder="1" applyAlignment="1">
      <alignment horizontal="center" vertical="center"/>
    </xf>
    <xf numFmtId="0" fontId="14" fillId="0" borderId="1" xfId="0" applyNumberFormat="1" applyFont="1" applyFill="1" applyBorder="1" applyAlignment="1">
      <alignment horizontal="center" vertical="center" wrapText="1" readingOrder="2"/>
    </xf>
    <xf numFmtId="0" fontId="40" fillId="0" borderId="1" xfId="0" applyFont="1" applyFill="1" applyBorder="1" applyAlignment="1">
      <alignment horizontal="center" vertical="center"/>
    </xf>
    <xf numFmtId="44" fontId="9" fillId="0" borderId="1" xfId="1" applyFont="1" applyFill="1" applyBorder="1" applyAlignment="1">
      <alignment horizontal="center" vertical="center" wrapText="1" readingOrder="2"/>
    </xf>
    <xf numFmtId="0" fontId="4" fillId="0" borderId="0" xfId="0" applyFont="1" applyBorder="1" applyAlignment="1">
      <alignment horizontal="center" vertical="center"/>
    </xf>
    <xf numFmtId="0" fontId="41" fillId="0" borderId="0" xfId="0" applyFont="1" applyFill="1" applyBorder="1" applyAlignment="1">
      <alignment horizontal="center" vertical="center" wrapText="1"/>
    </xf>
    <xf numFmtId="0" fontId="42" fillId="3" borderId="1" xfId="0" applyFont="1" applyFill="1" applyBorder="1" applyAlignment="1">
      <alignment horizontal="center" vertical="center" wrapText="1" readingOrder="2"/>
    </xf>
    <xf numFmtId="0" fontId="20" fillId="3" borderId="1" xfId="0" applyFont="1" applyFill="1" applyBorder="1" applyAlignment="1">
      <alignment horizontal="center" vertical="center" wrapText="1" readingOrder="2"/>
    </xf>
    <xf numFmtId="3" fontId="42" fillId="3" borderId="1" xfId="0" applyNumberFormat="1" applyFont="1" applyFill="1" applyBorder="1" applyAlignment="1">
      <alignment horizontal="center" vertical="center" wrapText="1" readingOrder="2"/>
    </xf>
    <xf numFmtId="164" fontId="20" fillId="3" borderId="1" xfId="1" applyNumberFormat="1" applyFont="1" applyFill="1" applyBorder="1" applyAlignment="1">
      <alignment horizontal="center" vertical="center" wrapText="1"/>
    </xf>
    <xf numFmtId="44" fontId="8" fillId="6" borderId="1" xfId="1" applyFont="1" applyFill="1" applyBorder="1" applyAlignment="1">
      <alignment horizontal="center" vertical="center" wrapText="1" readingOrder="2"/>
    </xf>
    <xf numFmtId="0" fontId="10" fillId="8" borderId="1" xfId="0" applyFont="1" applyFill="1" applyBorder="1" applyAlignment="1" applyProtection="1">
      <alignment horizontal="right" vertical="center" wrapText="1"/>
      <protection locked="0"/>
    </xf>
    <xf numFmtId="44" fontId="9" fillId="8" borderId="1" xfId="1" applyFont="1" applyFill="1" applyBorder="1" applyAlignment="1" applyProtection="1">
      <alignment horizontal="center" vertical="center" wrapText="1"/>
      <protection locked="0"/>
    </xf>
    <xf numFmtId="0" fontId="43" fillId="0" borderId="1" xfId="0" applyFont="1" applyBorder="1" applyAlignment="1">
      <alignment vertical="center" wrapText="1"/>
    </xf>
    <xf numFmtId="0" fontId="14" fillId="0" borderId="14" xfId="0" applyFont="1" applyFill="1" applyBorder="1" applyAlignment="1">
      <alignment horizontal="center" vertical="center" wrapText="1"/>
    </xf>
    <xf numFmtId="0" fontId="22" fillId="0" borderId="14" xfId="0" applyFont="1" applyBorder="1" applyAlignment="1">
      <alignment horizontal="center" vertical="center"/>
    </xf>
    <xf numFmtId="0" fontId="24" fillId="0" borderId="14" xfId="0" applyFont="1" applyBorder="1" applyAlignment="1">
      <alignment horizontal="center" vertical="center"/>
    </xf>
    <xf numFmtId="0" fontId="14" fillId="0" borderId="19" xfId="0" applyFont="1" applyFill="1" applyBorder="1" applyAlignment="1">
      <alignment horizontal="center" vertical="center" wrapText="1"/>
    </xf>
    <xf numFmtId="0" fontId="22" fillId="0" borderId="19" xfId="0" applyFont="1" applyBorder="1" applyAlignment="1">
      <alignment horizontal="center" vertical="center"/>
    </xf>
    <xf numFmtId="164" fontId="14" fillId="0" borderId="19" xfId="0" applyNumberFormat="1" applyFont="1" applyFill="1" applyBorder="1" applyAlignment="1">
      <alignment horizontal="center" vertical="center" wrapText="1"/>
    </xf>
    <xf numFmtId="0" fontId="24" fillId="0" borderId="19" xfId="0" applyFont="1" applyBorder="1" applyAlignment="1">
      <alignment horizontal="center" vertical="center"/>
    </xf>
    <xf numFmtId="0" fontId="28" fillId="0" borderId="14" xfId="0" applyFont="1" applyBorder="1" applyAlignment="1">
      <alignment horizontal="center" vertical="center"/>
    </xf>
    <xf numFmtId="20" fontId="22" fillId="0" borderId="19" xfId="0" applyNumberFormat="1" applyFont="1" applyBorder="1" applyAlignment="1">
      <alignment horizontal="center" vertical="center"/>
    </xf>
    <xf numFmtId="20" fontId="22" fillId="0" borderId="14" xfId="0" applyNumberFormat="1" applyFont="1" applyBorder="1" applyAlignment="1">
      <alignment horizontal="center" vertical="center"/>
    </xf>
    <xf numFmtId="0" fontId="17" fillId="0" borderId="19" xfId="0" applyFont="1" applyFill="1" applyBorder="1" applyAlignment="1">
      <alignment horizontal="center" vertical="center"/>
    </xf>
    <xf numFmtId="0" fontId="25" fillId="0" borderId="14" xfId="0" applyFont="1" applyBorder="1" applyAlignment="1">
      <alignment horizontal="center" vertical="center"/>
    </xf>
    <xf numFmtId="0" fontId="25" fillId="0" borderId="19" xfId="0" applyFont="1" applyBorder="1" applyAlignment="1">
      <alignment horizontal="center" vertical="center"/>
    </xf>
    <xf numFmtId="0" fontId="26" fillId="0" borderId="19" xfId="0" applyNumberFormat="1" applyFont="1" applyFill="1" applyBorder="1" applyAlignment="1">
      <alignment horizontal="center" vertical="center" wrapText="1" readingOrder="2"/>
    </xf>
    <xf numFmtId="0" fontId="14" fillId="0" borderId="14" xfId="0" applyNumberFormat="1" applyFont="1" applyFill="1" applyBorder="1" applyAlignment="1">
      <alignment horizontal="center" vertical="center" wrapText="1" readingOrder="2"/>
    </xf>
    <xf numFmtId="0" fontId="14" fillId="0" borderId="19" xfId="0" applyNumberFormat="1" applyFont="1" applyFill="1" applyBorder="1" applyAlignment="1">
      <alignment horizontal="center" vertical="center" wrapText="1" readingOrder="2"/>
    </xf>
    <xf numFmtId="0" fontId="25" fillId="0" borderId="26" xfId="0" applyFont="1" applyBorder="1" applyAlignment="1">
      <alignment horizontal="center" vertical="center"/>
    </xf>
    <xf numFmtId="0" fontId="25" fillId="0" borderId="27" xfId="0" applyFont="1" applyBorder="1" applyAlignment="1">
      <alignment horizontal="center" vertical="center"/>
    </xf>
    <xf numFmtId="0" fontId="22" fillId="0" borderId="26" xfId="0" applyFont="1" applyFill="1" applyBorder="1" applyAlignment="1">
      <alignment horizontal="center" vertical="center"/>
    </xf>
    <xf numFmtId="0" fontId="22" fillId="0" borderId="27" xfId="0" applyFont="1" applyFill="1" applyBorder="1" applyAlignment="1">
      <alignment horizontal="center" vertical="center"/>
    </xf>
    <xf numFmtId="0" fontId="25" fillId="0" borderId="27" xfId="0" applyFont="1" applyBorder="1" applyAlignment="1">
      <alignment horizontal="center" vertical="center" wrapText="1"/>
    </xf>
    <xf numFmtId="0" fontId="17" fillId="0" borderId="27" xfId="0" applyFont="1" applyFill="1" applyBorder="1" applyAlignment="1">
      <alignment horizontal="center" vertical="center"/>
    </xf>
    <xf numFmtId="0" fontId="22" fillId="0" borderId="26" xfId="0" applyFont="1" applyBorder="1" applyAlignment="1">
      <alignment horizontal="center" vertical="center"/>
    </xf>
    <xf numFmtId="0" fontId="22" fillId="0" borderId="27" xfId="0" applyFont="1" applyBorder="1" applyAlignment="1">
      <alignment horizontal="center" vertical="center"/>
    </xf>
    <xf numFmtId="0" fontId="22" fillId="0" borderId="27" xfId="0" applyFont="1" applyBorder="1" applyAlignment="1">
      <alignment horizontal="center" vertical="center" wrapText="1"/>
    </xf>
    <xf numFmtId="0" fontId="22" fillId="0" borderId="27" xfId="0" applyFont="1" applyBorder="1" applyAlignment="1">
      <alignment horizontal="center"/>
    </xf>
    <xf numFmtId="0" fontId="22" fillId="0" borderId="28" xfId="0" applyFont="1" applyBorder="1" applyAlignment="1">
      <alignment horizontal="center"/>
    </xf>
    <xf numFmtId="0" fontId="23" fillId="0" borderId="13" xfId="0" applyFont="1" applyBorder="1" applyAlignment="1">
      <alignment horizontal="center" vertical="center"/>
    </xf>
    <xf numFmtId="0" fontId="24" fillId="8" borderId="15" xfId="0" applyFont="1" applyFill="1" applyBorder="1" applyAlignment="1" applyProtection="1">
      <alignment horizontal="center" vertical="center"/>
      <protection locked="0"/>
    </xf>
    <xf numFmtId="0" fontId="23" fillId="0" borderId="16" xfId="0" applyFont="1" applyBorder="1" applyAlignment="1">
      <alignment horizontal="center" vertical="center"/>
    </xf>
    <xf numFmtId="0" fontId="24" fillId="8" borderId="17" xfId="0" applyFont="1" applyFill="1" applyBorder="1" applyAlignment="1" applyProtection="1">
      <alignment horizontal="center" vertical="center"/>
      <protection locked="0"/>
    </xf>
    <xf numFmtId="0" fontId="23" fillId="0" borderId="18" xfId="0" applyFont="1" applyBorder="1" applyAlignment="1">
      <alignment horizontal="center" vertical="center"/>
    </xf>
    <xf numFmtId="0" fontId="24" fillId="8" borderId="20" xfId="0" applyFont="1" applyFill="1" applyBorder="1" applyAlignment="1" applyProtection="1">
      <alignment horizontal="center" vertical="center"/>
      <protection locked="0"/>
    </xf>
    <xf numFmtId="0" fontId="26" fillId="0" borderId="13" xfId="0" applyFont="1" applyFill="1" applyBorder="1" applyAlignment="1">
      <alignment vertical="center" wrapText="1"/>
    </xf>
    <xf numFmtId="0" fontId="26" fillId="0" borderId="16" xfId="0" applyFont="1" applyFill="1" applyBorder="1" applyAlignment="1">
      <alignment vertical="center" wrapText="1"/>
    </xf>
    <xf numFmtId="0" fontId="26" fillId="0" borderId="18" xfId="0" applyFont="1" applyFill="1" applyBorder="1" applyAlignment="1">
      <alignment vertical="center" wrapText="1"/>
    </xf>
    <xf numFmtId="0" fontId="17" fillId="0" borderId="13" xfId="0" applyFont="1" applyFill="1" applyBorder="1" applyAlignment="1">
      <alignment horizontal="center" vertical="center"/>
    </xf>
    <xf numFmtId="0" fontId="17" fillId="0" borderId="16" xfId="0" applyFont="1" applyFill="1" applyBorder="1" applyAlignment="1">
      <alignment horizontal="center" vertical="center"/>
    </xf>
    <xf numFmtId="0" fontId="17" fillId="8" borderId="17" xfId="0" applyFont="1" applyFill="1" applyBorder="1" applyAlignment="1" applyProtection="1">
      <alignment horizontal="center" vertical="center"/>
      <protection locked="0"/>
    </xf>
    <xf numFmtId="0" fontId="17" fillId="8" borderId="20" xfId="0" applyFont="1" applyFill="1" applyBorder="1" applyAlignment="1" applyProtection="1">
      <alignment horizontal="center" vertical="center"/>
      <protection locked="0"/>
    </xf>
    <xf numFmtId="0" fontId="23" fillId="0" borderId="16" xfId="0" applyFont="1" applyFill="1" applyBorder="1" applyAlignment="1">
      <alignment horizontal="center" vertical="center"/>
    </xf>
    <xf numFmtId="164" fontId="14" fillId="0" borderId="13" xfId="0" applyNumberFormat="1" applyFont="1" applyFill="1" applyBorder="1" applyAlignment="1">
      <alignment horizontal="center" vertical="center" wrapText="1"/>
    </xf>
    <xf numFmtId="164" fontId="14" fillId="0" borderId="16" xfId="0" applyNumberFormat="1" applyFont="1" applyFill="1" applyBorder="1" applyAlignment="1">
      <alignment horizontal="center" vertical="center" wrapText="1"/>
    </xf>
    <xf numFmtId="164" fontId="14" fillId="8" borderId="17" xfId="0" applyNumberFormat="1" applyFont="1" applyFill="1" applyBorder="1" applyAlignment="1" applyProtection="1">
      <alignment horizontal="center" vertical="center" wrapText="1"/>
      <protection locked="0"/>
    </xf>
    <xf numFmtId="164" fontId="14" fillId="8" borderId="20" xfId="0" applyNumberFormat="1" applyFont="1" applyFill="1" applyBorder="1" applyAlignment="1" applyProtection="1">
      <alignment horizontal="center" vertical="center" wrapText="1"/>
      <protection locked="0"/>
    </xf>
    <xf numFmtId="0" fontId="22" fillId="0" borderId="13" xfId="0" applyFont="1" applyBorder="1" applyAlignment="1">
      <alignment horizontal="center" vertical="center"/>
    </xf>
    <xf numFmtId="0" fontId="22" fillId="8" borderId="15" xfId="0" applyFont="1" applyFill="1" applyBorder="1" applyAlignment="1" applyProtection="1">
      <alignment horizontal="center" vertical="center"/>
      <protection locked="0"/>
    </xf>
    <xf numFmtId="0" fontId="22" fillId="0" borderId="16" xfId="0" applyFont="1" applyBorder="1" applyAlignment="1">
      <alignment horizontal="center" vertical="center"/>
    </xf>
    <xf numFmtId="0" fontId="22" fillId="8" borderId="17" xfId="0" applyFont="1" applyFill="1" applyBorder="1" applyAlignment="1" applyProtection="1">
      <alignment horizontal="center" vertical="center"/>
      <protection locked="0"/>
    </xf>
    <xf numFmtId="0" fontId="22" fillId="0" borderId="18" xfId="0" applyFont="1" applyBorder="1" applyAlignment="1">
      <alignment horizontal="center" vertical="center"/>
    </xf>
    <xf numFmtId="0" fontId="22" fillId="8" borderId="20" xfId="0" applyFont="1" applyFill="1" applyBorder="1" applyAlignment="1" applyProtection="1">
      <alignment horizontal="center" vertical="center"/>
      <protection locked="0"/>
    </xf>
    <xf numFmtId="0" fontId="14" fillId="0" borderId="24"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27" fillId="0" borderId="24" xfId="0" applyFont="1" applyBorder="1" applyAlignment="1">
      <alignment horizontal="center" vertical="top" wrapText="1" readingOrder="2"/>
    </xf>
    <xf numFmtId="0" fontId="27" fillId="0" borderId="10" xfId="0" applyFont="1" applyBorder="1" applyAlignment="1">
      <alignment horizontal="center" vertical="top" wrapText="1" readingOrder="2"/>
    </xf>
    <xf numFmtId="0" fontId="27" fillId="0" borderId="10" xfId="0" applyFont="1" applyBorder="1" applyAlignment="1">
      <alignment horizontal="right" vertical="top" wrapText="1" readingOrder="2"/>
    </xf>
    <xf numFmtId="0" fontId="27" fillId="0" borderId="25" xfId="0" applyFont="1" applyBorder="1" applyAlignment="1">
      <alignment horizontal="right" vertical="top" wrapText="1" readingOrder="2"/>
    </xf>
    <xf numFmtId="164" fontId="14" fillId="0" borderId="15" xfId="0" applyNumberFormat="1" applyFont="1" applyFill="1" applyBorder="1" applyAlignment="1">
      <alignment horizontal="center" vertical="center" wrapText="1"/>
    </xf>
    <xf numFmtId="164" fontId="14" fillId="0" borderId="17" xfId="0" applyNumberFormat="1" applyFont="1" applyFill="1" applyBorder="1" applyAlignment="1">
      <alignment horizontal="center" vertical="center" wrapText="1"/>
    </xf>
    <xf numFmtId="3" fontId="26" fillId="0" borderId="16" xfId="0" applyNumberFormat="1" applyFont="1" applyFill="1" applyBorder="1" applyAlignment="1">
      <alignment horizontal="center" vertical="center" wrapText="1" readingOrder="2"/>
    </xf>
    <xf numFmtId="3" fontId="26" fillId="0" borderId="18" xfId="0" applyNumberFormat="1" applyFont="1" applyFill="1" applyBorder="1" applyAlignment="1">
      <alignment horizontal="center" vertical="center" wrapText="1" readingOrder="2"/>
    </xf>
    <xf numFmtId="164" fontId="14" fillId="0" borderId="20" xfId="0" applyNumberFormat="1" applyFont="1" applyFill="1" applyBorder="1" applyAlignment="1">
      <alignment horizontal="center" vertical="center" wrapText="1"/>
    </xf>
    <xf numFmtId="3" fontId="26" fillId="0" borderId="13" xfId="0" applyNumberFormat="1" applyFont="1" applyFill="1" applyBorder="1" applyAlignment="1">
      <alignment horizontal="center" vertical="center" wrapText="1" readingOrder="2"/>
    </xf>
    <xf numFmtId="0" fontId="17" fillId="0" borderId="18" xfId="0" applyFont="1" applyFill="1" applyBorder="1" applyAlignment="1">
      <alignment horizontal="center" vertical="center"/>
    </xf>
    <xf numFmtId="0" fontId="26" fillId="0" borderId="16" xfId="0" applyNumberFormat="1" applyFont="1" applyFill="1" applyBorder="1" applyAlignment="1">
      <alignment horizontal="center" vertical="center" wrapText="1" readingOrder="2"/>
    </xf>
    <xf numFmtId="3" fontId="14" fillId="0" borderId="13" xfId="0" applyNumberFormat="1" applyFont="1" applyFill="1" applyBorder="1" applyAlignment="1">
      <alignment horizontal="center" vertical="center" wrapText="1" readingOrder="2"/>
    </xf>
    <xf numFmtId="3" fontId="14" fillId="0" borderId="16" xfId="0" applyNumberFormat="1" applyFont="1" applyFill="1" applyBorder="1" applyAlignment="1">
      <alignment horizontal="center" vertical="center" wrapText="1" readingOrder="2"/>
    </xf>
    <xf numFmtId="3" fontId="14" fillId="0" borderId="18" xfId="0" applyNumberFormat="1" applyFont="1" applyFill="1" applyBorder="1" applyAlignment="1">
      <alignment horizontal="center" vertical="center" wrapText="1" readingOrder="2"/>
    </xf>
    <xf numFmtId="0" fontId="44" fillId="0" borderId="0" xfId="0" applyFont="1"/>
    <xf numFmtId="0" fontId="42" fillId="3" borderId="18" xfId="0" applyFont="1" applyFill="1" applyBorder="1" applyAlignment="1">
      <alignment horizontal="center" vertical="center" wrapText="1" readingOrder="2"/>
    </xf>
    <xf numFmtId="0" fontId="42" fillId="3" borderId="19" xfId="0" applyFont="1" applyFill="1" applyBorder="1" applyAlignment="1">
      <alignment horizontal="center" vertical="center" wrapText="1" readingOrder="2"/>
    </xf>
    <xf numFmtId="0" fontId="15" fillId="0" borderId="0" xfId="0" applyFont="1" applyAlignment="1">
      <alignment vertical="center"/>
    </xf>
    <xf numFmtId="0" fontId="47" fillId="0" borderId="0" xfId="0" applyFont="1" applyAlignment="1">
      <alignment horizontal="left" vertical="center"/>
    </xf>
    <xf numFmtId="0" fontId="49" fillId="0" borderId="0" xfId="0" applyFont="1" applyAlignment="1">
      <alignment horizontal="left"/>
    </xf>
    <xf numFmtId="0" fontId="50" fillId="0" borderId="0" xfId="0" applyFont="1" applyBorder="1" applyAlignment="1">
      <alignment horizontal="center"/>
    </xf>
    <xf numFmtId="0" fontId="51" fillId="0" borderId="0" xfId="0" applyFont="1"/>
    <xf numFmtId="0" fontId="51" fillId="0" borderId="0" xfId="0" applyFont="1" applyAlignment="1">
      <alignment vertical="center"/>
    </xf>
    <xf numFmtId="0" fontId="51" fillId="0" borderId="0" xfId="0" applyFont="1" applyAlignment="1">
      <alignment horizontal="center" vertical="center"/>
    </xf>
    <xf numFmtId="0" fontId="51" fillId="0" borderId="0" xfId="0" applyFont="1" applyBorder="1" applyAlignment="1">
      <alignment horizontal="center" vertical="center"/>
    </xf>
    <xf numFmtId="0" fontId="0" fillId="0" borderId="0" xfId="0" applyAlignment="1">
      <alignment readingOrder="2"/>
    </xf>
    <xf numFmtId="0" fontId="51" fillId="0" borderId="0" xfId="0" applyFont="1" applyAlignment="1">
      <alignment vertical="center" readingOrder="2"/>
    </xf>
    <xf numFmtId="0" fontId="15" fillId="8" borderId="31" xfId="0" applyFont="1" applyFill="1" applyBorder="1" applyAlignment="1" applyProtection="1">
      <alignment vertical="center"/>
      <protection locked="0"/>
    </xf>
    <xf numFmtId="0" fontId="48" fillId="0" borderId="0" xfId="0" applyFont="1"/>
    <xf numFmtId="164" fontId="48" fillId="0" borderId="0" xfId="0" applyNumberFormat="1" applyFont="1"/>
    <xf numFmtId="0" fontId="51" fillId="0" borderId="12" xfId="0" applyFont="1" applyBorder="1" applyAlignment="1">
      <alignment horizontal="center" vertical="center"/>
    </xf>
    <xf numFmtId="0" fontId="50" fillId="8" borderId="31" xfId="0" applyFont="1" applyFill="1" applyBorder="1" applyAlignment="1" applyProtection="1">
      <protection locked="0"/>
    </xf>
    <xf numFmtId="165" fontId="25" fillId="0" borderId="1" xfId="0" applyNumberFormat="1" applyFont="1" applyBorder="1" applyAlignment="1">
      <alignment horizontal="center" vertical="center" wrapText="1"/>
    </xf>
    <xf numFmtId="0" fontId="32" fillId="0" borderId="1" xfId="0" applyFont="1" applyBorder="1" applyAlignment="1">
      <alignment horizontal="center" vertical="center"/>
    </xf>
    <xf numFmtId="0" fontId="53" fillId="0" borderId="1" xfId="0" applyFont="1" applyBorder="1" applyAlignment="1">
      <alignment horizontal="center" vertical="center" wrapText="1"/>
    </xf>
    <xf numFmtId="0" fontId="54" fillId="0" borderId="1" xfId="0" applyFont="1" applyBorder="1" applyAlignment="1">
      <alignment horizontal="center" vertical="center"/>
    </xf>
    <xf numFmtId="165" fontId="25" fillId="7" borderId="1" xfId="0" applyNumberFormat="1" applyFont="1" applyFill="1" applyBorder="1" applyAlignment="1">
      <alignment horizontal="center" vertical="center" wrapText="1"/>
    </xf>
    <xf numFmtId="0" fontId="55" fillId="0" borderId="1" xfId="0" applyFont="1" applyBorder="1" applyAlignment="1">
      <alignment horizontal="center" vertical="center"/>
    </xf>
    <xf numFmtId="165" fontId="56" fillId="0" borderId="1" xfId="0" applyNumberFormat="1" applyFont="1" applyBorder="1" applyAlignment="1">
      <alignment horizontal="center" vertical="center" wrapText="1"/>
    </xf>
    <xf numFmtId="0" fontId="57" fillId="0" borderId="1" xfId="0" applyFont="1" applyBorder="1" applyAlignment="1">
      <alignment horizontal="center" vertical="center" wrapText="1" readingOrder="2"/>
    </xf>
    <xf numFmtId="0" fontId="56" fillId="0" borderId="1" xfId="0" applyFont="1" applyBorder="1" applyAlignment="1">
      <alignment horizontal="center" vertical="center"/>
    </xf>
    <xf numFmtId="0" fontId="58" fillId="0" borderId="1" xfId="0" applyFont="1" applyBorder="1" applyAlignment="1" applyProtection="1">
      <alignment horizontal="center" vertical="center"/>
      <protection locked="0"/>
    </xf>
    <xf numFmtId="0" fontId="30" fillId="7" borderId="1"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60" fillId="10" borderId="1" xfId="0" applyFont="1" applyFill="1" applyBorder="1" applyAlignment="1">
      <alignment horizontal="center" vertical="center"/>
    </xf>
    <xf numFmtId="0" fontId="0" fillId="8" borderId="1" xfId="0" applyFill="1" applyBorder="1" applyProtection="1">
      <protection locked="0"/>
    </xf>
    <xf numFmtId="0" fontId="60" fillId="0" borderId="0" xfId="0" applyFont="1" applyAlignment="1">
      <alignment horizontal="center" vertical="center"/>
    </xf>
    <xf numFmtId="0" fontId="61" fillId="0" borderId="0" xfId="0" applyFont="1" applyAlignment="1">
      <alignment horizontal="left" vertical="center"/>
    </xf>
    <xf numFmtId="44" fontId="14" fillId="8" borderId="14" xfId="1" applyFont="1" applyFill="1" applyBorder="1" applyAlignment="1" applyProtection="1">
      <alignment horizontal="center" vertical="center" wrapText="1"/>
      <protection locked="0"/>
    </xf>
    <xf numFmtId="44" fontId="14" fillId="8" borderId="1" xfId="1" applyFont="1" applyFill="1" applyBorder="1" applyAlignment="1" applyProtection="1">
      <alignment horizontal="center" vertical="center" wrapText="1"/>
      <protection locked="0"/>
    </xf>
    <xf numFmtId="44" fontId="14" fillId="8" borderId="19" xfId="1" applyFont="1" applyFill="1" applyBorder="1" applyAlignment="1" applyProtection="1">
      <alignment horizontal="center" vertical="center" wrapText="1"/>
      <protection locked="0"/>
    </xf>
    <xf numFmtId="44" fontId="26" fillId="8" borderId="1" xfId="1" applyFont="1" applyFill="1" applyBorder="1" applyAlignment="1" applyProtection="1">
      <alignment horizontal="center" vertical="center" wrapText="1"/>
      <protection locked="0"/>
    </xf>
    <xf numFmtId="44" fontId="26" fillId="8" borderId="19" xfId="1" applyFont="1" applyFill="1" applyBorder="1" applyAlignment="1" applyProtection="1">
      <alignment horizontal="center" vertical="center" wrapText="1"/>
      <protection locked="0"/>
    </xf>
    <xf numFmtId="44" fontId="26" fillId="8" borderId="14" xfId="1" applyFont="1" applyFill="1" applyBorder="1" applyAlignment="1" applyProtection="1">
      <alignment vertical="center" wrapText="1"/>
      <protection locked="0"/>
    </xf>
    <xf numFmtId="44" fontId="26" fillId="8" borderId="1" xfId="1" applyFont="1" applyFill="1" applyBorder="1" applyAlignment="1" applyProtection="1">
      <alignment vertical="center" wrapText="1"/>
      <protection locked="0"/>
    </xf>
    <xf numFmtId="44" fontId="26" fillId="8" borderId="19" xfId="1" applyFont="1" applyFill="1" applyBorder="1" applyAlignment="1" applyProtection="1">
      <alignment vertical="center" wrapText="1"/>
      <protection locked="0"/>
    </xf>
    <xf numFmtId="44" fontId="17" fillId="8" borderId="14" xfId="1" applyFont="1" applyFill="1" applyBorder="1" applyAlignment="1" applyProtection="1">
      <alignment horizontal="center" vertical="center"/>
      <protection locked="0"/>
    </xf>
    <xf numFmtId="44" fontId="17" fillId="8" borderId="1" xfId="1" applyFont="1" applyFill="1" applyBorder="1" applyAlignment="1" applyProtection="1">
      <alignment horizontal="center" vertical="center"/>
      <protection locked="0"/>
    </xf>
    <xf numFmtId="44" fontId="17" fillId="8" borderId="19" xfId="1" applyFont="1" applyFill="1" applyBorder="1" applyAlignment="1" applyProtection="1">
      <alignment horizontal="center" vertical="center"/>
      <protection locked="0"/>
    </xf>
    <xf numFmtId="0" fontId="0" fillId="0" borderId="0" xfId="0" applyAlignment="1">
      <alignment horizontal="center" readingOrder="2"/>
    </xf>
    <xf numFmtId="0" fontId="15" fillId="8" borderId="31" xfId="0" applyFont="1" applyFill="1" applyBorder="1" applyAlignment="1" applyProtection="1">
      <alignment horizontal="center" vertical="center"/>
      <protection locked="0"/>
    </xf>
    <xf numFmtId="0" fontId="22" fillId="0" borderId="14" xfId="0" applyFont="1" applyBorder="1" applyAlignment="1">
      <alignment horizontal="center" vertical="center" wrapText="1" readingOrder="2"/>
    </xf>
    <xf numFmtId="0" fontId="22" fillId="0" borderId="1" xfId="0" applyFont="1" applyBorder="1" applyAlignment="1">
      <alignment horizontal="center" vertical="center" wrapText="1" readingOrder="2"/>
    </xf>
    <xf numFmtId="0" fontId="22" fillId="0" borderId="1" xfId="3" applyFont="1" applyFill="1" applyBorder="1" applyAlignment="1">
      <alignment horizontal="center" vertical="center" wrapText="1" readingOrder="2"/>
    </xf>
    <xf numFmtId="0" fontId="14" fillId="0" borderId="1" xfId="0" applyFont="1" applyFill="1" applyBorder="1" applyAlignment="1">
      <alignment horizontal="center" vertical="center" wrapText="1" readingOrder="2"/>
    </xf>
    <xf numFmtId="0" fontId="22" fillId="7" borderId="1" xfId="0" applyFont="1" applyFill="1" applyBorder="1" applyAlignment="1">
      <alignment horizontal="center" vertical="center" wrapText="1" readingOrder="2"/>
    </xf>
    <xf numFmtId="0" fontId="22" fillId="0" borderId="1" xfId="0" applyFont="1" applyBorder="1" applyAlignment="1">
      <alignment horizontal="center" vertical="center" readingOrder="2"/>
    </xf>
    <xf numFmtId="0" fontId="22" fillId="0" borderId="1" xfId="3" applyFont="1" applyFill="1" applyBorder="1" applyAlignment="1">
      <alignment horizontal="center" vertical="center" readingOrder="2"/>
    </xf>
    <xf numFmtId="0" fontId="14" fillId="0" borderId="1" xfId="0" applyFont="1" applyFill="1" applyBorder="1" applyAlignment="1">
      <alignment horizontal="center" vertical="center" readingOrder="2"/>
    </xf>
    <xf numFmtId="0" fontId="25" fillId="0" borderId="1" xfId="0" applyFont="1" applyBorder="1" applyAlignment="1">
      <alignment horizontal="center" vertical="center" readingOrder="2"/>
    </xf>
    <xf numFmtId="0" fontId="25" fillId="0" borderId="19" xfId="0" applyFont="1" applyBorder="1" applyAlignment="1">
      <alignment horizontal="center" readingOrder="2"/>
    </xf>
    <xf numFmtId="0" fontId="27" fillId="0" borderId="14" xfId="0" applyFont="1" applyFill="1" applyBorder="1" applyAlignment="1">
      <alignment horizontal="center" vertical="top" wrapText="1" readingOrder="2"/>
    </xf>
    <xf numFmtId="0" fontId="27" fillId="0" borderId="1" xfId="0" applyFont="1" applyFill="1" applyBorder="1" applyAlignment="1">
      <alignment horizontal="center" vertical="top" wrapText="1" readingOrder="2"/>
    </xf>
    <xf numFmtId="0" fontId="27" fillId="0" borderId="19" xfId="0" applyFont="1" applyFill="1" applyBorder="1" applyAlignment="1">
      <alignment horizontal="center" vertical="top" wrapText="1" readingOrder="2"/>
    </xf>
    <xf numFmtId="0" fontId="25" fillId="0" borderId="14" xfId="0" applyFont="1" applyFill="1" applyBorder="1" applyAlignment="1">
      <alignment horizontal="center" vertical="center" readingOrder="2"/>
    </xf>
    <xf numFmtId="0" fontId="25" fillId="0" borderId="1" xfId="0" applyFont="1" applyFill="1" applyBorder="1" applyAlignment="1">
      <alignment horizontal="center" vertical="center" readingOrder="2"/>
    </xf>
    <xf numFmtId="0" fontId="22" fillId="0" borderId="1" xfId="0" applyFont="1" applyFill="1" applyBorder="1" applyAlignment="1">
      <alignment horizontal="center" vertical="center" readingOrder="2"/>
    </xf>
    <xf numFmtId="0" fontId="25" fillId="0" borderId="1" xfId="0" applyFont="1" applyFill="1" applyBorder="1" applyAlignment="1">
      <alignment horizontal="center" vertical="center" wrapText="1" readingOrder="2"/>
    </xf>
    <xf numFmtId="0" fontId="22" fillId="0" borderId="1" xfId="0" applyFont="1" applyFill="1" applyBorder="1" applyAlignment="1">
      <alignment horizontal="center" vertical="center" wrapText="1" readingOrder="2"/>
    </xf>
    <xf numFmtId="20" fontId="25" fillId="0" borderId="1" xfId="0" applyNumberFormat="1" applyFont="1" applyBorder="1" applyAlignment="1">
      <alignment horizontal="center" vertical="center" readingOrder="2"/>
    </xf>
    <xf numFmtId="0" fontId="25" fillId="0" borderId="1" xfId="0" applyFont="1" applyBorder="1" applyAlignment="1">
      <alignment horizontal="center" vertical="center" wrapText="1" readingOrder="2"/>
    </xf>
    <xf numFmtId="0" fontId="25" fillId="0" borderId="1" xfId="0" applyFont="1" applyFill="1" applyBorder="1" applyAlignment="1">
      <alignment horizontal="center" vertical="top" wrapText="1" readingOrder="2"/>
    </xf>
    <xf numFmtId="20" fontId="25" fillId="0" borderId="1" xfId="0" applyNumberFormat="1" applyFont="1" applyBorder="1" applyAlignment="1">
      <alignment horizontal="center" vertical="center" wrapText="1" readingOrder="2"/>
    </xf>
    <xf numFmtId="20" fontId="25" fillId="0" borderId="19" xfId="0" applyNumberFormat="1" applyFont="1" applyBorder="1" applyAlignment="1">
      <alignment horizontal="center" vertical="center" readingOrder="2"/>
    </xf>
    <xf numFmtId="165" fontId="25" fillId="0" borderId="14" xfId="0" applyNumberFormat="1" applyFont="1" applyFill="1" applyBorder="1" applyAlignment="1">
      <alignment horizontal="center" vertical="center" wrapText="1" readingOrder="2"/>
    </xf>
    <xf numFmtId="165" fontId="25" fillId="0" borderId="1" xfId="0" applyNumberFormat="1" applyFont="1" applyFill="1" applyBorder="1" applyAlignment="1">
      <alignment horizontal="center" vertical="center" wrapText="1" readingOrder="2"/>
    </xf>
    <xf numFmtId="0" fontId="32" fillId="0" borderId="1" xfId="0" applyFont="1" applyFill="1" applyBorder="1" applyAlignment="1">
      <alignment horizontal="center" vertical="center" wrapText="1" readingOrder="2"/>
    </xf>
    <xf numFmtId="0" fontId="32" fillId="0" borderId="1" xfId="0" applyFont="1" applyBorder="1" applyAlignment="1">
      <alignment horizontal="center" vertical="center" wrapText="1" readingOrder="2"/>
    </xf>
    <xf numFmtId="165" fontId="25" fillId="7" borderId="1" xfId="0" applyNumberFormat="1" applyFont="1" applyFill="1" applyBorder="1" applyAlignment="1">
      <alignment horizontal="center" vertical="center" wrapText="1" readingOrder="2"/>
    </xf>
    <xf numFmtId="165" fontId="25" fillId="0" borderId="1" xfId="0" applyNumberFormat="1" applyFont="1" applyBorder="1" applyAlignment="1">
      <alignment horizontal="center" vertical="center" wrapText="1" readingOrder="2"/>
    </xf>
    <xf numFmtId="0" fontId="36" fillId="0" borderId="1" xfId="0" applyFont="1" applyBorder="1" applyAlignment="1">
      <alignment horizontal="center" vertical="center" wrapText="1" readingOrder="2"/>
    </xf>
    <xf numFmtId="0" fontId="38" fillId="0" borderId="1" xfId="0" applyFont="1" applyBorder="1" applyAlignment="1">
      <alignment horizontal="center" vertical="center" wrapText="1" readingOrder="2"/>
    </xf>
    <xf numFmtId="0" fontId="14" fillId="7" borderId="1" xfId="0" applyFont="1" applyFill="1" applyBorder="1" applyAlignment="1">
      <alignment horizontal="center" vertical="center" wrapText="1" readingOrder="2"/>
    </xf>
    <xf numFmtId="0" fontId="14" fillId="7" borderId="19" xfId="0" applyFont="1" applyFill="1" applyBorder="1" applyAlignment="1">
      <alignment horizontal="center" vertical="center" wrapText="1" readingOrder="2"/>
    </xf>
    <xf numFmtId="0" fontId="25" fillId="0" borderId="14" xfId="0" applyFont="1" applyBorder="1" applyAlignment="1">
      <alignment horizontal="center" wrapText="1" readingOrder="2"/>
    </xf>
    <xf numFmtId="0" fontId="25" fillId="0" borderId="1" xfId="0" applyFont="1" applyBorder="1" applyAlignment="1">
      <alignment horizontal="center" wrapText="1" readingOrder="2"/>
    </xf>
    <xf numFmtId="0" fontId="25" fillId="0" borderId="1" xfId="0" applyFont="1" applyFill="1" applyBorder="1" applyAlignment="1">
      <alignment horizontal="center" wrapText="1" readingOrder="2"/>
    </xf>
    <xf numFmtId="0" fontId="25" fillId="0" borderId="1" xfId="0" applyFont="1" applyFill="1" applyBorder="1" applyAlignment="1">
      <alignment horizontal="center" readingOrder="2"/>
    </xf>
    <xf numFmtId="0" fontId="39" fillId="0" borderId="1" xfId="0" applyFont="1" applyBorder="1" applyAlignment="1">
      <alignment horizontal="center" vertical="center" wrapText="1" readingOrder="2"/>
    </xf>
    <xf numFmtId="0" fontId="25" fillId="0" borderId="1" xfId="0" applyFont="1" applyBorder="1" applyAlignment="1">
      <alignment horizontal="center" readingOrder="2"/>
    </xf>
    <xf numFmtId="0" fontId="22" fillId="0" borderId="19" xfId="0" applyFont="1" applyFill="1" applyBorder="1" applyAlignment="1">
      <alignment horizontal="center" vertical="center" wrapText="1" readingOrder="2"/>
    </xf>
    <xf numFmtId="0" fontId="25" fillId="0" borderId="14" xfId="0" applyFont="1" applyFill="1" applyBorder="1" applyAlignment="1">
      <alignment horizontal="center" vertical="center" wrapText="1" readingOrder="2"/>
    </xf>
    <xf numFmtId="0" fontId="25" fillId="0" borderId="19" xfId="0" applyFont="1" applyBorder="1" applyAlignment="1">
      <alignment horizontal="center" vertical="center" wrapText="1" readingOrder="2"/>
    </xf>
    <xf numFmtId="0" fontId="14" fillId="0" borderId="14" xfId="0" applyFont="1" applyFill="1" applyBorder="1" applyAlignment="1">
      <alignment horizontal="center" vertical="center" wrapText="1" readingOrder="2"/>
    </xf>
    <xf numFmtId="0" fontId="22" fillId="0" borderId="19" xfId="0" applyFont="1" applyBorder="1" applyAlignment="1">
      <alignment horizontal="center" vertical="center" readingOrder="2"/>
    </xf>
    <xf numFmtId="0" fontId="52" fillId="0" borderId="9" xfId="0" applyFont="1" applyFill="1" applyBorder="1" applyAlignment="1">
      <alignment horizontal="center" vertical="center" readingOrder="2"/>
    </xf>
    <xf numFmtId="0" fontId="10" fillId="0" borderId="6" xfId="0" applyFont="1" applyFill="1" applyBorder="1" applyAlignment="1">
      <alignment horizontal="center" vertical="center" readingOrder="2"/>
    </xf>
    <xf numFmtId="0" fontId="15" fillId="0" borderId="0" xfId="0" applyFont="1" applyAlignment="1">
      <alignment horizontal="center" readingOrder="2"/>
    </xf>
    <xf numFmtId="0" fontId="0" fillId="0" borderId="0" xfId="0" applyAlignment="1">
      <alignment horizont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readingOrder="2"/>
    </xf>
    <xf numFmtId="0" fontId="10" fillId="0" borderId="1" xfId="0" applyFont="1" applyFill="1" applyBorder="1" applyAlignment="1">
      <alignment horizontal="center" vertical="center" readingOrder="2"/>
    </xf>
    <xf numFmtId="0" fontId="0" fillId="0" borderId="0" xfId="0" applyAlignment="1">
      <alignment horizontal="center" vertical="center"/>
    </xf>
    <xf numFmtId="0" fontId="25" fillId="0" borderId="27" xfId="0" applyFont="1" applyBorder="1" applyAlignment="1">
      <alignment horizontal="center"/>
    </xf>
    <xf numFmtId="0" fontId="25" fillId="0" borderId="28" xfId="0" applyFont="1" applyBorder="1" applyAlignment="1">
      <alignment horizontal="center"/>
    </xf>
    <xf numFmtId="0" fontId="27" fillId="0" borderId="26" xfId="0" applyFont="1" applyBorder="1" applyAlignment="1">
      <alignment horizontal="center" vertical="top" wrapText="1" readingOrder="2"/>
    </xf>
    <xf numFmtId="0" fontId="27" fillId="0" borderId="27" xfId="0" applyFont="1" applyBorder="1" applyAlignment="1">
      <alignment horizontal="center" vertical="top" wrapText="1" readingOrder="2"/>
    </xf>
    <xf numFmtId="0" fontId="27" fillId="0" borderId="28" xfId="0" applyFont="1" applyBorder="1" applyAlignment="1">
      <alignment horizontal="center" vertical="top" wrapText="1" readingOrder="2"/>
    </xf>
    <xf numFmtId="0" fontId="25" fillId="0" borderId="28" xfId="0" applyFont="1" applyBorder="1" applyAlignment="1" applyProtection="1">
      <alignment horizontal="center"/>
      <protection locked="0"/>
    </xf>
    <xf numFmtId="0" fontId="31" fillId="0" borderId="26" xfId="4" applyFont="1" applyBorder="1" applyAlignment="1">
      <alignment horizontal="center" vertical="center" wrapText="1"/>
    </xf>
    <xf numFmtId="0" fontId="31" fillId="0" borderId="27" xfId="4" applyFont="1" applyBorder="1" applyAlignment="1">
      <alignment horizontal="center" vertical="center" wrapText="1"/>
    </xf>
    <xf numFmtId="0" fontId="25" fillId="0" borderId="27"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5" fillId="0" borderId="26" xfId="0" applyFont="1" applyFill="1" applyBorder="1" applyAlignment="1">
      <alignment horizontal="center" vertical="center" wrapText="1"/>
    </xf>
    <xf numFmtId="20" fontId="22" fillId="0" borderId="27" xfId="0" applyNumberFormat="1" applyFont="1" applyBorder="1" applyAlignment="1">
      <alignment horizontal="center" vertical="center" wrapText="1"/>
    </xf>
    <xf numFmtId="0" fontId="25" fillId="0" borderId="27" xfId="0" applyFont="1" applyFill="1" applyBorder="1" applyAlignment="1">
      <alignment horizontal="center" vertical="center" wrapText="1" readingOrder="2"/>
    </xf>
    <xf numFmtId="0" fontId="36"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48" fillId="0" borderId="0" xfId="0" applyFont="1" applyAlignment="1">
      <alignment horizontal="center"/>
    </xf>
    <xf numFmtId="0" fontId="15" fillId="0" borderId="0" xfId="0" applyFont="1" applyAlignment="1">
      <alignment horizontal="center"/>
    </xf>
    <xf numFmtId="0" fontId="65" fillId="0" borderId="1" xfId="0" applyFont="1" applyFill="1" applyBorder="1" applyAlignment="1">
      <alignment horizontal="center" vertical="center"/>
    </xf>
    <xf numFmtId="0" fontId="38" fillId="0" borderId="1" xfId="0" applyFont="1" applyFill="1" applyBorder="1" applyAlignment="1">
      <alignment horizontal="center" vertical="center" wrapText="1" readingOrder="2"/>
    </xf>
    <xf numFmtId="0" fontId="26" fillId="0" borderId="1" xfId="0" applyFont="1" applyFill="1" applyBorder="1" applyAlignment="1">
      <alignment horizontal="center" vertical="center" wrapText="1" readingOrder="2"/>
    </xf>
    <xf numFmtId="0" fontId="64"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53" fillId="0" borderId="1" xfId="0" applyFont="1" applyFill="1" applyBorder="1" applyAlignment="1">
      <alignment horizontal="center" vertical="center" wrapText="1"/>
    </xf>
    <xf numFmtId="0" fontId="25" fillId="0" borderId="32" xfId="0" applyFont="1" applyFill="1" applyBorder="1" applyAlignment="1">
      <alignment horizontal="center" vertical="center"/>
    </xf>
    <xf numFmtId="0" fontId="22" fillId="0" borderId="33" xfId="0" applyFont="1" applyFill="1" applyBorder="1" applyAlignment="1">
      <alignment horizontal="center" vertical="center"/>
    </xf>
    <xf numFmtId="0" fontId="25" fillId="0" borderId="33" xfId="0" applyFont="1" applyFill="1" applyBorder="1" applyAlignment="1">
      <alignment horizontal="center" vertical="center" wrapText="1"/>
    </xf>
    <xf numFmtId="0" fontId="25" fillId="0" borderId="33" xfId="0" applyFont="1" applyFill="1" applyBorder="1" applyAlignment="1">
      <alignment horizontal="center" vertical="center"/>
    </xf>
    <xf numFmtId="0" fontId="22" fillId="0" borderId="33" xfId="0" applyFont="1" applyFill="1" applyBorder="1" applyAlignment="1">
      <alignment horizontal="center" vertical="center" wrapText="1"/>
    </xf>
    <xf numFmtId="0" fontId="25" fillId="0" borderId="33" xfId="0" applyFont="1" applyFill="1" applyBorder="1" applyAlignment="1">
      <alignment horizontal="center"/>
    </xf>
    <xf numFmtId="0" fontId="25" fillId="0" borderId="33" xfId="0" applyFont="1" applyFill="1" applyBorder="1" applyAlignment="1">
      <alignment horizontal="center" wrapText="1"/>
    </xf>
    <xf numFmtId="0" fontId="56" fillId="0" borderId="33" xfId="0" applyFont="1" applyBorder="1" applyAlignment="1">
      <alignment horizontal="center" vertical="center"/>
    </xf>
    <xf numFmtId="0" fontId="56" fillId="0" borderId="33" xfId="0" applyFont="1" applyBorder="1" applyAlignment="1">
      <alignment horizontal="center"/>
    </xf>
    <xf numFmtId="0" fontId="22" fillId="0" borderId="33" xfId="0" applyFont="1" applyFill="1" applyBorder="1" applyAlignment="1">
      <alignment horizontal="center"/>
    </xf>
    <xf numFmtId="0" fontId="22" fillId="0" borderId="33" xfId="0" applyFont="1" applyFill="1" applyBorder="1" applyAlignment="1">
      <alignment horizontal="center" wrapText="1"/>
    </xf>
    <xf numFmtId="0" fontId="25" fillId="0" borderId="33" xfId="0" applyFont="1" applyBorder="1" applyAlignment="1">
      <alignment horizontal="center"/>
    </xf>
    <xf numFmtId="0" fontId="25" fillId="0" borderId="33" xfId="0" applyFont="1" applyBorder="1" applyAlignment="1">
      <alignment horizontal="center" vertical="center"/>
    </xf>
    <xf numFmtId="0" fontId="25" fillId="0" borderId="34" xfId="0" applyFont="1" applyBorder="1" applyAlignment="1">
      <alignment horizontal="center"/>
    </xf>
    <xf numFmtId="3" fontId="14" fillId="0" borderId="14" xfId="0" applyNumberFormat="1" applyFont="1" applyFill="1" applyBorder="1" applyAlignment="1">
      <alignment horizontal="center" vertical="center" wrapText="1"/>
    </xf>
    <xf numFmtId="0" fontId="22" fillId="0" borderId="1" xfId="0" applyFont="1" applyFill="1" applyBorder="1" applyAlignment="1">
      <alignment horizontal="center" wrapText="1" readingOrder="2"/>
    </xf>
    <xf numFmtId="3" fontId="0" fillId="0" borderId="0" xfId="0" applyNumberFormat="1"/>
    <xf numFmtId="0" fontId="22" fillId="0" borderId="1" xfId="0" applyFont="1" applyBorder="1" applyAlignment="1">
      <alignment horizontal="center" wrapText="1" readingOrder="2"/>
    </xf>
    <xf numFmtId="0" fontId="53" fillId="0" borderId="1" xfId="0" applyFont="1" applyFill="1" applyBorder="1" applyAlignment="1">
      <alignment horizontal="center" wrapText="1"/>
    </xf>
    <xf numFmtId="0" fontId="53" fillId="0" borderId="1" xfId="0" applyFont="1" applyFill="1" applyBorder="1" applyAlignment="1">
      <alignment horizontal="center" wrapText="1" readingOrder="2"/>
    </xf>
    <xf numFmtId="0" fontId="53" fillId="0" borderId="1" xfId="0" applyFont="1" applyFill="1" applyBorder="1" applyAlignment="1">
      <alignment horizontal="center" vertical="center" wrapText="1" readingOrder="2"/>
    </xf>
    <xf numFmtId="0" fontId="16" fillId="0" borderId="27" xfId="4" applyBorder="1" applyAlignment="1">
      <alignment horizontal="center" vertical="center" wrapText="1"/>
    </xf>
    <xf numFmtId="0" fontId="26" fillId="0" borderId="14"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6" xfId="0" applyFont="1" applyFill="1" applyBorder="1" applyAlignment="1">
      <alignment horizontal="center" vertical="center" wrapText="1"/>
    </xf>
    <xf numFmtId="0" fontId="17" fillId="0" borderId="18" xfId="0" applyFont="1" applyBorder="1" applyAlignment="1">
      <alignment horizontal="center" vertical="center" wrapText="1"/>
    </xf>
    <xf numFmtId="0" fontId="62" fillId="0" borderId="11" xfId="0" applyFont="1" applyFill="1" applyBorder="1" applyAlignment="1">
      <alignment vertical="center" wrapText="1"/>
    </xf>
    <xf numFmtId="0" fontId="29" fillId="11" borderId="27" xfId="0" applyFont="1" applyFill="1" applyBorder="1" applyAlignment="1">
      <alignment horizontal="center" vertical="center" wrapText="1"/>
    </xf>
    <xf numFmtId="0" fontId="14" fillId="11" borderId="1" xfId="0" applyFont="1" applyFill="1" applyBorder="1" applyAlignment="1">
      <alignment horizontal="center" vertical="center" wrapText="1"/>
    </xf>
    <xf numFmtId="2" fontId="14" fillId="8" borderId="1" xfId="2" applyNumberFormat="1" applyFont="1" applyFill="1" applyBorder="1" applyAlignment="1" applyProtection="1">
      <alignment horizontal="center" vertical="center" wrapText="1"/>
      <protection locked="0"/>
    </xf>
    <xf numFmtId="44" fontId="14" fillId="0" borderId="10" xfId="1" applyFont="1" applyFill="1" applyBorder="1" applyAlignment="1">
      <alignment horizontal="center" vertical="center" wrapText="1"/>
    </xf>
    <xf numFmtId="9" fontId="15" fillId="8" borderId="1" xfId="2" applyFont="1" applyFill="1" applyBorder="1" applyAlignment="1" applyProtection="1">
      <alignment horizontal="center"/>
      <protection locked="0"/>
    </xf>
    <xf numFmtId="164" fontId="51" fillId="0" borderId="0" xfId="0" applyNumberFormat="1" applyFont="1"/>
    <xf numFmtId="9" fontId="15" fillId="0" borderId="1" xfId="0" applyNumberFormat="1" applyFont="1" applyBorder="1" applyAlignment="1">
      <alignment horizontal="center"/>
    </xf>
    <xf numFmtId="9" fontId="15" fillId="8" borderId="7" xfId="2" applyFont="1" applyFill="1" applyBorder="1" applyAlignment="1" applyProtection="1">
      <alignment horizontal="center"/>
      <protection locked="0"/>
    </xf>
    <xf numFmtId="9" fontId="15" fillId="0" borderId="7" xfId="0" applyNumberFormat="1" applyFont="1" applyBorder="1" applyAlignment="1">
      <alignment horizontal="center"/>
    </xf>
    <xf numFmtId="0" fontId="18" fillId="9" borderId="14" xfId="0" applyFont="1" applyFill="1" applyBorder="1" applyAlignment="1">
      <alignment horizontal="center"/>
    </xf>
    <xf numFmtId="0" fontId="18" fillId="9" borderId="15" xfId="0" applyFont="1" applyFill="1" applyBorder="1" applyAlignment="1">
      <alignment horizontal="center"/>
    </xf>
    <xf numFmtId="164" fontId="15" fillId="0" borderId="17" xfId="0" applyNumberFormat="1" applyFont="1" applyBorder="1" applyAlignment="1">
      <alignment horizontal="center"/>
    </xf>
    <xf numFmtId="164" fontId="15" fillId="0" borderId="43" xfId="0" applyNumberFormat="1" applyFont="1" applyBorder="1" applyAlignment="1">
      <alignment horizontal="center"/>
    </xf>
    <xf numFmtId="0" fontId="15" fillId="0" borderId="0" xfId="0" applyFont="1" applyAlignment="1">
      <alignment horizontal="left"/>
    </xf>
    <xf numFmtId="164" fontId="67" fillId="12" borderId="35" xfId="0" applyNumberFormat="1" applyFont="1" applyFill="1" applyBorder="1" applyAlignment="1">
      <alignment horizontal="center" vertical="center"/>
    </xf>
    <xf numFmtId="44" fontId="26" fillId="7" borderId="1" xfId="1" applyFont="1" applyFill="1" applyBorder="1" applyAlignment="1" applyProtection="1">
      <alignment horizontal="center" vertical="center" wrapText="1"/>
    </xf>
    <xf numFmtId="0" fontId="17" fillId="0" borderId="0" xfId="0" applyFont="1" applyAlignment="1">
      <alignment horizontal="center" vertical="center" wrapText="1"/>
    </xf>
    <xf numFmtId="0" fontId="51" fillId="0" borderId="12" xfId="0" applyFont="1" applyBorder="1" applyAlignment="1">
      <alignment horizontal="center" vertical="center"/>
    </xf>
    <xf numFmtId="0" fontId="4" fillId="0" borderId="21" xfId="0" applyFont="1" applyBorder="1" applyAlignment="1">
      <alignment horizontal="center" vertical="center" textRotation="180" wrapText="1"/>
    </xf>
    <xf numFmtId="0" fontId="4" fillId="0" borderId="22" xfId="0" applyFont="1" applyBorder="1" applyAlignment="1">
      <alignment horizontal="center" vertical="center" textRotation="180" wrapText="1"/>
    </xf>
    <xf numFmtId="0" fontId="4" fillId="0" borderId="23" xfId="0" applyFont="1" applyBorder="1" applyAlignment="1">
      <alignment horizontal="center" vertical="center" textRotation="180" wrapText="1"/>
    </xf>
    <xf numFmtId="0" fontId="49" fillId="8" borderId="31" xfId="0" applyFont="1" applyFill="1" applyBorder="1" applyAlignment="1" applyProtection="1">
      <alignment horizontal="center"/>
      <protection locked="0"/>
    </xf>
    <xf numFmtId="0" fontId="4" fillId="0" borderId="13" xfId="0" applyFont="1" applyBorder="1" applyAlignment="1">
      <alignment horizontal="center" vertical="center" textRotation="180" wrapText="1"/>
    </xf>
    <xf numFmtId="0" fontId="4" fillId="0" borderId="16" xfId="0" applyFont="1" applyBorder="1" applyAlignment="1">
      <alignment horizontal="center" vertical="center" textRotation="180" wrapText="1"/>
    </xf>
    <xf numFmtId="0" fontId="4" fillId="0" borderId="16" xfId="0" applyFont="1" applyBorder="1" applyAlignment="1">
      <alignment horizontal="center" vertical="center" textRotation="180"/>
    </xf>
    <xf numFmtId="0" fontId="4" fillId="0" borderId="18" xfId="0" applyFont="1" applyBorder="1" applyAlignment="1">
      <alignment horizontal="center" vertical="center" textRotation="180"/>
    </xf>
    <xf numFmtId="0" fontId="5" fillId="0" borderId="13" xfId="0" applyFont="1" applyBorder="1" applyAlignment="1">
      <alignment horizontal="center" vertical="top" textRotation="180"/>
    </xf>
    <xf numFmtId="0" fontId="5" fillId="0" borderId="16" xfId="0" applyFont="1" applyBorder="1" applyAlignment="1">
      <alignment horizontal="center" vertical="top" textRotation="180"/>
    </xf>
    <xf numFmtId="0" fontId="5" fillId="0" borderId="18" xfId="0" applyFont="1" applyBorder="1" applyAlignment="1">
      <alignment horizontal="center" vertical="top" textRotation="180"/>
    </xf>
    <xf numFmtId="0" fontId="4" fillId="0" borderId="18" xfId="0" applyFont="1" applyBorder="1" applyAlignment="1">
      <alignment horizontal="center" vertical="center" textRotation="180" wrapText="1"/>
    </xf>
    <xf numFmtId="0" fontId="49" fillId="0" borderId="0" xfId="0" applyFont="1" applyAlignment="1">
      <alignment horizontal="center" readingOrder="2"/>
    </xf>
    <xf numFmtId="0" fontId="50" fillId="8" borderId="31" xfId="0" applyFont="1" applyFill="1" applyBorder="1" applyAlignment="1" applyProtection="1">
      <alignment horizontal="center"/>
      <protection locked="0"/>
    </xf>
    <xf numFmtId="0" fontId="6" fillId="4" borderId="2" xfId="0" applyFont="1" applyFill="1" applyBorder="1" applyAlignment="1">
      <alignment horizontal="center" vertical="top" wrapText="1" readingOrder="2"/>
    </xf>
    <xf numFmtId="0" fontId="6" fillId="4" borderId="3" xfId="0" applyFont="1" applyFill="1" applyBorder="1" applyAlignment="1">
      <alignment horizontal="center" vertical="top" wrapText="1" readingOrder="2"/>
    </xf>
    <xf numFmtId="0" fontId="6" fillId="4" borderId="4" xfId="0" applyFont="1" applyFill="1" applyBorder="1" applyAlignment="1">
      <alignment horizontal="center" vertical="top" wrapText="1" readingOrder="2"/>
    </xf>
    <xf numFmtId="0" fontId="6" fillId="4" borderId="0" xfId="0" applyFont="1" applyFill="1" applyBorder="1" applyAlignment="1">
      <alignment horizontal="center" vertical="top" wrapText="1" readingOrder="2"/>
    </xf>
    <xf numFmtId="0" fontId="7" fillId="5" borderId="0" xfId="0" applyFont="1" applyFill="1" applyBorder="1" applyAlignment="1">
      <alignment horizontal="center" vertical="center" wrapText="1" readingOrder="2"/>
    </xf>
    <xf numFmtId="0" fontId="3" fillId="6" borderId="0" xfId="0" applyFont="1" applyFill="1" applyBorder="1" applyAlignment="1">
      <alignment horizontal="center" vertical="center" wrapText="1" readingOrder="2"/>
    </xf>
    <xf numFmtId="0" fontId="3" fillId="6" borderId="5" xfId="0" applyFont="1" applyFill="1" applyBorder="1" applyAlignment="1">
      <alignment horizontal="center" vertical="center" wrapText="1" readingOrder="2"/>
    </xf>
    <xf numFmtId="0" fontId="42" fillId="3" borderId="14" xfId="0" applyFont="1" applyFill="1" applyBorder="1" applyAlignment="1">
      <alignment horizontal="center" vertical="center" wrapText="1" readingOrder="2"/>
    </xf>
    <xf numFmtId="0" fontId="42" fillId="3" borderId="19" xfId="0" applyFont="1" applyFill="1" applyBorder="1" applyAlignment="1">
      <alignment horizontal="center" vertical="center" wrapText="1" readingOrder="2"/>
    </xf>
    <xf numFmtId="0" fontId="42" fillId="3" borderId="13" xfId="0" applyFont="1" applyFill="1" applyBorder="1" applyAlignment="1">
      <alignment horizontal="center" vertical="center" wrapText="1" readingOrder="2"/>
    </xf>
    <xf numFmtId="0" fontId="42" fillId="3" borderId="18" xfId="0" applyFont="1" applyFill="1" applyBorder="1" applyAlignment="1">
      <alignment horizontal="center" vertical="center" wrapText="1" readingOrder="2"/>
    </xf>
    <xf numFmtId="0" fontId="47" fillId="8" borderId="31" xfId="0" applyFont="1" applyFill="1" applyBorder="1" applyAlignment="1" applyProtection="1">
      <alignment horizontal="center" vertical="center"/>
      <protection locked="0"/>
    </xf>
    <xf numFmtId="0" fontId="47" fillId="0" borderId="0" xfId="0" applyFont="1" applyAlignment="1">
      <alignment horizontal="left" vertical="center" readingOrder="2"/>
    </xf>
    <xf numFmtId="0" fontId="44" fillId="0" borderId="0" xfId="0" applyFont="1" applyBorder="1" applyAlignment="1">
      <alignment horizontal="center"/>
    </xf>
    <xf numFmtId="0" fontId="20" fillId="3" borderId="29" xfId="0" applyFont="1" applyFill="1" applyBorder="1" applyAlignment="1">
      <alignment horizontal="center" vertical="center" wrapText="1" readingOrder="2"/>
    </xf>
    <xf numFmtId="0" fontId="20" fillId="3" borderId="30" xfId="0" applyFont="1" applyFill="1" applyBorder="1" applyAlignment="1">
      <alignment horizontal="center" vertical="center" wrapText="1" readingOrder="2"/>
    </xf>
    <xf numFmtId="0" fontId="15" fillId="0" borderId="16" xfId="0" applyFont="1" applyBorder="1" applyAlignment="1">
      <alignment horizontal="center"/>
    </xf>
    <xf numFmtId="0" fontId="15" fillId="0" borderId="1" xfId="0" applyFont="1" applyBorder="1" applyAlignment="1">
      <alignment horizontal="center"/>
    </xf>
    <xf numFmtId="0" fontId="15" fillId="0" borderId="42" xfId="0" applyFont="1" applyBorder="1" applyAlignment="1">
      <alignment horizontal="center"/>
    </xf>
    <xf numFmtId="0" fontId="15" fillId="0" borderId="7" xfId="0" applyFont="1" applyBorder="1" applyAlignment="1">
      <alignment horizontal="center"/>
    </xf>
    <xf numFmtId="0" fontId="66" fillId="12" borderId="36" xfId="0" applyFont="1" applyFill="1" applyBorder="1" applyAlignment="1">
      <alignment horizontal="center" vertical="center"/>
    </xf>
    <xf numFmtId="0" fontId="66" fillId="12" borderId="37" xfId="0" applyFont="1" applyFill="1" applyBorder="1" applyAlignment="1">
      <alignment horizontal="center" vertical="center"/>
    </xf>
    <xf numFmtId="0" fontId="66" fillId="12" borderId="38" xfId="0" applyFont="1" applyFill="1" applyBorder="1" applyAlignment="1">
      <alignment horizontal="center" vertical="center"/>
    </xf>
    <xf numFmtId="0" fontId="20" fillId="3" borderId="13" xfId="0" applyFont="1" applyFill="1" applyBorder="1" applyAlignment="1">
      <alignment horizontal="center" vertical="center" wrapText="1" readingOrder="2"/>
    </xf>
    <xf numFmtId="0" fontId="20" fillId="3" borderId="14" xfId="0" applyFont="1" applyFill="1" applyBorder="1" applyAlignment="1">
      <alignment horizontal="center" vertical="center" wrapText="1" readingOrder="2"/>
    </xf>
    <xf numFmtId="0" fontId="20" fillId="3" borderId="26" xfId="0" applyFont="1" applyFill="1" applyBorder="1" applyAlignment="1">
      <alignment horizontal="center" vertical="center" wrapText="1" readingOrder="2"/>
    </xf>
    <xf numFmtId="0" fontId="20" fillId="3" borderId="28" xfId="0" applyFont="1" applyFill="1" applyBorder="1" applyAlignment="1">
      <alignment horizontal="center" vertical="center" wrapText="1" readingOrder="2"/>
    </xf>
    <xf numFmtId="0" fontId="20" fillId="3" borderId="19" xfId="0" applyFont="1" applyFill="1" applyBorder="1" applyAlignment="1">
      <alignment horizontal="center" vertical="center" wrapText="1" readingOrder="2"/>
    </xf>
    <xf numFmtId="0" fontId="20" fillId="3" borderId="24" xfId="0" applyFont="1" applyFill="1" applyBorder="1" applyAlignment="1">
      <alignment horizontal="center" vertical="center" wrapText="1" readingOrder="2"/>
    </xf>
    <xf numFmtId="0" fontId="20" fillId="3" borderId="25" xfId="0" applyFont="1" applyFill="1" applyBorder="1" applyAlignment="1">
      <alignment horizontal="center" vertical="center" wrapText="1" readingOrder="2"/>
    </xf>
    <xf numFmtId="3" fontId="42" fillId="3" borderId="13" xfId="0" applyNumberFormat="1" applyFont="1" applyFill="1" applyBorder="1" applyAlignment="1">
      <alignment horizontal="center" vertical="center" wrapText="1" readingOrder="2"/>
    </xf>
    <xf numFmtId="3" fontId="42" fillId="3" borderId="18" xfId="0" applyNumberFormat="1" applyFont="1" applyFill="1" applyBorder="1" applyAlignment="1">
      <alignment horizontal="center" vertical="center" wrapText="1" readingOrder="2"/>
    </xf>
    <xf numFmtId="164" fontId="20" fillId="3" borderId="14" xfId="1" applyNumberFormat="1" applyFont="1" applyFill="1" applyBorder="1" applyAlignment="1">
      <alignment horizontal="center" vertical="center" wrapText="1"/>
    </xf>
    <xf numFmtId="164" fontId="20" fillId="3" borderId="19" xfId="1" applyNumberFormat="1" applyFont="1" applyFill="1" applyBorder="1" applyAlignment="1">
      <alignment horizontal="center" vertical="center" wrapText="1"/>
    </xf>
    <xf numFmtId="0" fontId="20" fillId="3" borderId="15" xfId="0" applyFont="1" applyFill="1" applyBorder="1" applyAlignment="1">
      <alignment horizontal="center" vertical="center" wrapText="1" readingOrder="2"/>
    </xf>
    <xf numFmtId="0" fontId="20" fillId="3" borderId="20" xfId="0" applyFont="1" applyFill="1" applyBorder="1" applyAlignment="1">
      <alignment horizontal="center" vertical="center" wrapText="1" readingOrder="2"/>
    </xf>
    <xf numFmtId="0" fontId="18" fillId="9" borderId="39" xfId="0" applyFont="1" applyFill="1" applyBorder="1" applyAlignment="1">
      <alignment horizontal="center"/>
    </xf>
    <xf numFmtId="0" fontId="18" fillId="9" borderId="40" xfId="0" applyFont="1" applyFill="1" applyBorder="1" applyAlignment="1">
      <alignment horizontal="center"/>
    </xf>
    <xf numFmtId="0" fontId="18" fillId="9" borderId="41" xfId="0" applyFont="1" applyFill="1" applyBorder="1" applyAlignment="1">
      <alignment horizontal="center"/>
    </xf>
    <xf numFmtId="0" fontId="43" fillId="0" borderId="9"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7" xfId="0" applyFont="1" applyBorder="1" applyAlignment="1">
      <alignment horizontal="center" vertical="center"/>
    </xf>
    <xf numFmtId="0" fontId="43" fillId="0" borderId="9" xfId="0" applyFont="1" applyBorder="1" applyAlignment="1">
      <alignment horizontal="center" vertical="center"/>
    </xf>
    <xf numFmtId="0" fontId="43" fillId="0" borderId="8" xfId="0" applyFont="1" applyBorder="1" applyAlignment="1">
      <alignment horizontal="center" vertical="center"/>
    </xf>
    <xf numFmtId="0" fontId="61" fillId="0" borderId="0" xfId="0" applyFont="1" applyAlignment="1">
      <alignment horizontal="left" vertical="center" readingOrder="2"/>
    </xf>
    <xf numFmtId="0" fontId="49" fillId="0" borderId="0" xfId="0" applyFont="1" applyAlignment="1">
      <alignment horizontal="left"/>
    </xf>
    <xf numFmtId="0" fontId="41" fillId="6" borderId="1" xfId="0" applyFont="1" applyFill="1" applyBorder="1" applyAlignment="1">
      <alignment horizontal="center" vertical="center" wrapText="1"/>
    </xf>
    <xf numFmtId="0" fontId="18" fillId="10" borderId="0" xfId="0" applyFont="1" applyFill="1" applyAlignment="1">
      <alignment horizontal="center" vertical="center"/>
    </xf>
  </cellXfs>
  <cellStyles count="5">
    <cellStyle name="Currency" xfId="1" builtinId="4"/>
    <cellStyle name="Normal" xfId="0" builtinId="0"/>
    <cellStyle name="Percent" xfId="2" builtinId="5"/>
    <cellStyle name="היפר-קישור" xfId="4" builtinId="8"/>
    <cellStyle name="רע" xfId="3"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297874</xdr:colOff>
      <xdr:row>0</xdr:row>
      <xdr:rowOff>190500</xdr:rowOff>
    </xdr:from>
    <xdr:to>
      <xdr:col>1</xdr:col>
      <xdr:colOff>618873</xdr:colOff>
      <xdr:row>2</xdr:row>
      <xdr:rowOff>225136</xdr:rowOff>
    </xdr:to>
    <xdr:pic>
      <xdr:nvPicPr>
        <xdr:cNvPr id="2" name="תמונה 1"/>
        <xdr:cNvPicPr>
          <a:picLocks noChangeAspect="1"/>
        </xdr:cNvPicPr>
      </xdr:nvPicPr>
      <xdr:blipFill>
        <a:blip xmlns:r="http://schemas.openxmlformats.org/officeDocument/2006/relationships" r:embed="rId1"/>
        <a:stretch>
          <a:fillRect/>
        </a:stretch>
      </xdr:blipFill>
      <xdr:spPr>
        <a:xfrm>
          <a:off x="11363693264" y="190500"/>
          <a:ext cx="1585226" cy="228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231321</xdr:colOff>
      <xdr:row>0</xdr:row>
      <xdr:rowOff>231322</xdr:rowOff>
    </xdr:from>
    <xdr:to>
      <xdr:col>1</xdr:col>
      <xdr:colOff>657679</xdr:colOff>
      <xdr:row>2</xdr:row>
      <xdr:rowOff>326572</xdr:rowOff>
    </xdr:to>
    <xdr:pic>
      <xdr:nvPicPr>
        <xdr:cNvPr id="3" name="תמונה 2"/>
        <xdr:cNvPicPr>
          <a:picLocks noChangeAspect="1"/>
        </xdr:cNvPicPr>
      </xdr:nvPicPr>
      <xdr:blipFill>
        <a:blip xmlns:r="http://schemas.openxmlformats.org/officeDocument/2006/relationships" r:embed="rId1"/>
        <a:stretch>
          <a:fillRect/>
        </a:stretch>
      </xdr:blipFill>
      <xdr:spPr>
        <a:xfrm>
          <a:off x="11159730393" y="231322"/>
          <a:ext cx="1487715" cy="2231571"/>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library-online.commend.com/download/bAQj-600f" TargetMode="External"/><Relationship Id="rId18" Type="http://schemas.openxmlformats.org/officeDocument/2006/relationships/hyperlink" Target="https://clibrary-online.commend.com/download/dnJm-057a3185b01a" TargetMode="External"/><Relationship Id="rId26" Type="http://schemas.openxmlformats.org/officeDocument/2006/relationships/hyperlink" Target="https://clibrary-online.commend.com/download/diMy-56838010566a" TargetMode="External"/><Relationship Id="rId39" Type="http://schemas.openxmlformats.org/officeDocument/2006/relationships/hyperlink" Target="https://clibrary-online.commend.com/download/bAN5-3120" TargetMode="External"/><Relationship Id="rId3" Type="http://schemas.openxmlformats.org/officeDocument/2006/relationships/hyperlink" Target="https://clibrary-online.commend.com/download/diTh-13a7b8eb5dbf" TargetMode="External"/><Relationship Id="rId21" Type="http://schemas.openxmlformats.org/officeDocument/2006/relationships/hyperlink" Target="https://clibrary-online.commend.com/download/dkMw-cee1893d6380" TargetMode="External"/><Relationship Id="rId34" Type="http://schemas.openxmlformats.org/officeDocument/2006/relationships/hyperlink" Target="https://clibrary-online.commend.com/download/c9x5-6ba6" TargetMode="External"/><Relationship Id="rId42" Type="http://schemas.openxmlformats.org/officeDocument/2006/relationships/hyperlink" Target="https://clibrary-online.commend.com/download/c7fe-df22" TargetMode="External"/><Relationship Id="rId47" Type="http://schemas.openxmlformats.org/officeDocument/2006/relationships/hyperlink" Target="https://clibrary-online.commend.com/download/cQWr-9192" TargetMode="External"/><Relationship Id="rId7" Type="http://schemas.openxmlformats.org/officeDocument/2006/relationships/hyperlink" Target="https://clibrary-online.commend.com/download/bAYp-63dd" TargetMode="External"/><Relationship Id="rId12" Type="http://schemas.openxmlformats.org/officeDocument/2006/relationships/hyperlink" Target="https://clibrary-online.commend.com/download/cSOo-cb9e" TargetMode="External"/><Relationship Id="rId17" Type="http://schemas.openxmlformats.org/officeDocument/2006/relationships/hyperlink" Target="https://clibrary-online.commend.com/download/dnJo-9122144eddef" TargetMode="External"/><Relationship Id="rId25" Type="http://schemas.openxmlformats.org/officeDocument/2006/relationships/hyperlink" Target="https://clibrary-online.commend.com/download/c9d4-5652%20%20%20IDB" TargetMode="External"/><Relationship Id="rId33" Type="http://schemas.openxmlformats.org/officeDocument/2006/relationships/hyperlink" Target="https://clibrary-online.commend.com/download/diTj-85543b8f5d07" TargetMode="External"/><Relationship Id="rId38" Type="http://schemas.openxmlformats.org/officeDocument/2006/relationships/hyperlink" Target="https://clibrary-online.commend.com/download/bAN5-3120" TargetMode="External"/><Relationship Id="rId46" Type="http://schemas.openxmlformats.org/officeDocument/2006/relationships/hyperlink" Target="https://clibrary-online.commend.com/download/cQWr-9192" TargetMode="External"/><Relationship Id="rId2" Type="http://schemas.openxmlformats.org/officeDocument/2006/relationships/hyperlink" Target="https://clibrary-online.commend.com/download/dq19-05f3e833557f" TargetMode="External"/><Relationship Id="rId16" Type="http://schemas.openxmlformats.org/officeDocument/2006/relationships/hyperlink" Target="https://clibrary-online.commend.com/download/dr61-f4bebbf231e1" TargetMode="External"/><Relationship Id="rId20" Type="http://schemas.openxmlformats.org/officeDocument/2006/relationships/hyperlink" Target="https://clibrary-online.commend.com/download/drfS-2883b31564d2" TargetMode="External"/><Relationship Id="rId29" Type="http://schemas.openxmlformats.org/officeDocument/2006/relationships/hyperlink" Target="https://clibrary-online.commend.com/download/diMy-56838010566a" TargetMode="External"/><Relationship Id="rId41" Type="http://schemas.openxmlformats.org/officeDocument/2006/relationships/hyperlink" Target="https://clibrary-online.commend.com/download/clJ1-b5db" TargetMode="External"/><Relationship Id="rId1" Type="http://schemas.openxmlformats.org/officeDocument/2006/relationships/hyperlink" Target="https://clibrary-online.commend.com/download/dq2d-ae4a41e02694" TargetMode="External"/><Relationship Id="rId6" Type="http://schemas.openxmlformats.org/officeDocument/2006/relationships/hyperlink" Target="https://clibrary-online.commend.com/download/bBkB-7245" TargetMode="External"/><Relationship Id="rId11" Type="http://schemas.openxmlformats.org/officeDocument/2006/relationships/hyperlink" Target="https://clibrary-online.commend.com/download/cSOo-cb9e" TargetMode="External"/><Relationship Id="rId24" Type="http://schemas.openxmlformats.org/officeDocument/2006/relationships/hyperlink" Target="https://clibrary-online.commend.com/download/dkMw-cee1893d6380" TargetMode="External"/><Relationship Id="rId32" Type="http://schemas.openxmlformats.org/officeDocument/2006/relationships/hyperlink" Target="https://clibrary-online.commend.com/download/diSJ-6dd00926ede8" TargetMode="External"/><Relationship Id="rId37" Type="http://schemas.openxmlformats.org/officeDocument/2006/relationships/hyperlink" Target="http://www.teletone.co.il/%D7%9E%D7%95%D7%A6%D7%A8%D7%99%D7%9D/%D7%A9%D7%95%D7%A4%D7%A8%D7%99%D7%9D-%D7%95%D7%A8%D7%90%D7%A9%D7%99-%D7%93%D7%97%D7%A3.aspx" TargetMode="External"/><Relationship Id="rId40" Type="http://schemas.openxmlformats.org/officeDocument/2006/relationships/hyperlink" Target="https://clibrary-online.commend.com/download/bFes-0ebc" TargetMode="External"/><Relationship Id="rId45" Type="http://schemas.openxmlformats.org/officeDocument/2006/relationships/hyperlink" Target="https://clibrary-online.commend.com/download/bFnv-6451" TargetMode="External"/><Relationship Id="rId5" Type="http://schemas.openxmlformats.org/officeDocument/2006/relationships/hyperlink" Target="https://clibrary-online.commend.com/download/bBkv-a886" TargetMode="External"/><Relationship Id="rId15" Type="http://schemas.openxmlformats.org/officeDocument/2006/relationships/hyperlink" Target="https://clibrary-online.commend.com/download/dr61-f4bebbf231e1" TargetMode="External"/><Relationship Id="rId23" Type="http://schemas.openxmlformats.org/officeDocument/2006/relationships/hyperlink" Target="https://clibrary-online.commend.com/download/bBkz-6bd3" TargetMode="External"/><Relationship Id="rId28" Type="http://schemas.openxmlformats.org/officeDocument/2006/relationships/hyperlink" Target="https://clibrary-online.commend.com/download/cRpl-9e08" TargetMode="External"/><Relationship Id="rId36" Type="http://schemas.openxmlformats.org/officeDocument/2006/relationships/hyperlink" Target="http://www.teletone.co.il/media/12081/st-en_tr3-b.pdf" TargetMode="External"/><Relationship Id="rId49" Type="http://schemas.openxmlformats.org/officeDocument/2006/relationships/drawing" Target="../drawings/drawing1.xml"/><Relationship Id="rId10" Type="http://schemas.openxmlformats.org/officeDocument/2006/relationships/hyperlink" Target="https://clibrary-online.commend.com/download/bBkb-32a5" TargetMode="External"/><Relationship Id="rId19" Type="http://schemas.openxmlformats.org/officeDocument/2006/relationships/hyperlink" Target="https://clibrary-online.commend.com/download/drfS-2883b31564d2" TargetMode="External"/><Relationship Id="rId31" Type="http://schemas.openxmlformats.org/officeDocument/2006/relationships/hyperlink" Target="https://clibrary-online.commend.com/download/bAYp-63dd" TargetMode="External"/><Relationship Id="rId44" Type="http://schemas.openxmlformats.org/officeDocument/2006/relationships/hyperlink" Target="https://clibrary-online.commend.com/download/c7e6-b727" TargetMode="External"/><Relationship Id="rId4" Type="http://schemas.openxmlformats.org/officeDocument/2006/relationships/hyperlink" Target="https://clibrary-online.commend.com/download/diTh-13a7b8eb5dbf" TargetMode="External"/><Relationship Id="rId9" Type="http://schemas.openxmlformats.org/officeDocument/2006/relationships/hyperlink" Target="https://clibrary-online.commend.com/download/dkOl-c6fd419a0423" TargetMode="External"/><Relationship Id="rId14" Type="http://schemas.openxmlformats.org/officeDocument/2006/relationships/hyperlink" Target="https://clibrary-online.commend.com/download/bCJC-8817" TargetMode="External"/><Relationship Id="rId22" Type="http://schemas.openxmlformats.org/officeDocument/2006/relationships/hyperlink" Target="https://clibrary-online.commend.com/download/deQj-a0e5" TargetMode="External"/><Relationship Id="rId27" Type="http://schemas.openxmlformats.org/officeDocument/2006/relationships/hyperlink" Target="https://clibrary-online.commend.com/download/diMy-56838010566a" TargetMode="External"/><Relationship Id="rId30" Type="http://schemas.openxmlformats.org/officeDocument/2006/relationships/hyperlink" Target="https://clibrary-online.commend.com/download/bAYp-63dd" TargetMode="External"/><Relationship Id="rId35" Type="http://schemas.openxmlformats.org/officeDocument/2006/relationships/hyperlink" Target="http://www.teletone.co.il/media/12075/st-en_tr30-hf.pdf" TargetMode="External"/><Relationship Id="rId43" Type="http://schemas.openxmlformats.org/officeDocument/2006/relationships/hyperlink" Target="https://clibrary-online.commend.com/download/c7fa-9495" TargetMode="External"/><Relationship Id="rId48" Type="http://schemas.openxmlformats.org/officeDocument/2006/relationships/printerSettings" Target="../printerSettings/printerSettings1.bin"/><Relationship Id="rId8" Type="http://schemas.openxmlformats.org/officeDocument/2006/relationships/hyperlink" Target="https://clibrary-online.commend.com/download/bAQj-600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2"/>
  <sheetViews>
    <sheetView rightToLeft="1" tabSelected="1" zoomScale="70" zoomScaleNormal="70" workbookViewId="0">
      <pane xSplit="3" ySplit="8" topLeftCell="D357" activePane="bottomRight" state="frozen"/>
      <selection pane="topRight" activeCell="D1" sqref="D1"/>
      <selection pane="bottomLeft" activeCell="A9" sqref="A9"/>
      <selection pane="bottomRight" activeCell="I256" sqref="I256"/>
    </sheetView>
  </sheetViews>
  <sheetFormatPr defaultRowHeight="23.25"/>
  <cols>
    <col min="1" max="1" width="16.5" customWidth="1"/>
    <col min="2" max="2" width="16.5" style="5" customWidth="1"/>
    <col min="3" max="3" width="68.375" style="155" customWidth="1"/>
    <col min="4" max="4" width="17" style="204" customWidth="1"/>
    <col min="5" max="5" width="28.75" style="6" customWidth="1"/>
    <col min="6" max="6" width="22.5" style="7" bestFit="1" customWidth="1"/>
    <col min="7" max="7" width="24.875" style="8" bestFit="1" customWidth="1"/>
    <col min="8" max="8" width="31.5" customWidth="1"/>
    <col min="9" max="9" width="12.375" style="9" customWidth="1"/>
    <col min="10" max="10" width="12.375" style="10" customWidth="1"/>
    <col min="11" max="11" width="34.625" style="10" customWidth="1"/>
    <col min="12" max="12" width="51.625" style="204" customWidth="1"/>
    <col min="13" max="13" width="23.75" bestFit="1" customWidth="1"/>
  </cols>
  <sheetData>
    <row r="1" spans="1:13" ht="125.25" customHeight="1">
      <c r="A1" s="294"/>
      <c r="B1" s="295"/>
      <c r="C1" s="298" t="s">
        <v>983</v>
      </c>
      <c r="D1" s="298"/>
      <c r="E1" s="298"/>
      <c r="F1" s="298"/>
      <c r="G1" s="298"/>
      <c r="H1" s="298"/>
      <c r="I1" s="298"/>
      <c r="J1" s="298"/>
      <c r="K1" s="298"/>
      <c r="L1" s="298"/>
    </row>
    <row r="2" spans="1:13" ht="51.75" customHeight="1">
      <c r="A2" s="296"/>
      <c r="B2" s="297"/>
      <c r="C2" s="299" t="s">
        <v>807</v>
      </c>
      <c r="D2" s="299"/>
      <c r="E2" s="299"/>
      <c r="F2" s="299"/>
      <c r="G2" s="299"/>
      <c r="H2" s="299"/>
      <c r="I2" s="299"/>
      <c r="J2" s="299"/>
      <c r="K2" s="299"/>
      <c r="L2" s="300"/>
    </row>
    <row r="3" spans="1:13" ht="51.75" customHeight="1">
      <c r="A3" s="296"/>
      <c r="B3" s="297"/>
      <c r="C3" s="299"/>
      <c r="D3" s="299"/>
      <c r="E3" s="299"/>
      <c r="F3" s="299"/>
      <c r="G3" s="299"/>
      <c r="H3" s="299"/>
      <c r="I3" s="299"/>
      <c r="J3" s="299"/>
      <c r="K3" s="299"/>
      <c r="L3" s="300"/>
    </row>
    <row r="4" spans="1:13" ht="14.25">
      <c r="B4"/>
      <c r="E4"/>
      <c r="F4"/>
      <c r="G4"/>
      <c r="I4"/>
      <c r="J4"/>
      <c r="K4"/>
    </row>
    <row r="5" spans="1:13" s="12" customFormat="1">
      <c r="A5" s="306" t="s">
        <v>808</v>
      </c>
      <c r="B5" s="306"/>
      <c r="C5" s="156"/>
      <c r="D5" s="225"/>
      <c r="F5" s="113"/>
      <c r="G5" s="113"/>
      <c r="H5" s="113"/>
      <c r="I5" s="114" t="s">
        <v>809</v>
      </c>
      <c r="J5" s="305"/>
      <c r="K5" s="305"/>
      <c r="L5" s="305"/>
    </row>
    <row r="6" spans="1:13" ht="15" thickBot="1">
      <c r="B6"/>
      <c r="E6"/>
      <c r="F6"/>
      <c r="G6"/>
      <c r="I6"/>
      <c r="J6"/>
      <c r="K6"/>
    </row>
    <row r="7" spans="1:13" s="110" customFormat="1" ht="20.25">
      <c r="A7" s="303" t="s">
        <v>0</v>
      </c>
      <c r="B7" s="301" t="s">
        <v>1</v>
      </c>
      <c r="C7" s="318" t="s">
        <v>2</v>
      </c>
      <c r="D7" s="318" t="s">
        <v>3</v>
      </c>
      <c r="E7" s="322" t="s">
        <v>4</v>
      </c>
      <c r="F7" s="324" t="s">
        <v>827</v>
      </c>
      <c r="G7" s="326" t="s">
        <v>746</v>
      </c>
      <c r="H7" s="328" t="s">
        <v>6</v>
      </c>
      <c r="I7" s="317" t="s">
        <v>7</v>
      </c>
      <c r="J7" s="318"/>
      <c r="K7" s="308" t="s">
        <v>893</v>
      </c>
      <c r="L7" s="319" t="s">
        <v>981</v>
      </c>
      <c r="M7" s="307"/>
    </row>
    <row r="8" spans="1:13" s="110" customFormat="1" ht="21" thickBot="1">
      <c r="A8" s="304"/>
      <c r="B8" s="302"/>
      <c r="C8" s="321"/>
      <c r="D8" s="321"/>
      <c r="E8" s="323"/>
      <c r="F8" s="325"/>
      <c r="G8" s="327"/>
      <c r="H8" s="329"/>
      <c r="I8" s="111" t="s">
        <v>8</v>
      </c>
      <c r="J8" s="112" t="s">
        <v>9</v>
      </c>
      <c r="K8" s="309"/>
      <c r="L8" s="320"/>
      <c r="M8" s="307"/>
    </row>
    <row r="9" spans="1:13" ht="45">
      <c r="A9" s="284" t="s">
        <v>822</v>
      </c>
      <c r="B9" s="41">
        <v>1</v>
      </c>
      <c r="C9" s="157" t="s">
        <v>10</v>
      </c>
      <c r="D9" s="42" t="s">
        <v>11</v>
      </c>
      <c r="E9" s="92" t="s">
        <v>12</v>
      </c>
      <c r="F9" s="104">
        <v>70</v>
      </c>
      <c r="G9" s="144"/>
      <c r="H9" s="99">
        <f>G9*F9</f>
        <v>0</v>
      </c>
      <c r="I9" s="68"/>
      <c r="J9" s="43" t="s">
        <v>13</v>
      </c>
      <c r="K9" s="69"/>
      <c r="L9" s="57"/>
    </row>
    <row r="10" spans="1:13" ht="15.75">
      <c r="A10" s="285"/>
      <c r="B10" s="14">
        <v>2</v>
      </c>
      <c r="C10" s="158" t="s">
        <v>14</v>
      </c>
      <c r="D10" s="15" t="s">
        <v>11</v>
      </c>
      <c r="E10" s="93" t="s">
        <v>15</v>
      </c>
      <c r="F10" s="101">
        <v>1</v>
      </c>
      <c r="G10" s="145"/>
      <c r="H10" s="100">
        <f t="shared" ref="H10:H73" si="0">G10*F10</f>
        <v>0</v>
      </c>
      <c r="I10" s="70"/>
      <c r="J10" s="17" t="s">
        <v>13</v>
      </c>
      <c r="K10" s="71"/>
      <c r="L10" s="64" t="s">
        <v>16</v>
      </c>
    </row>
    <row r="11" spans="1:13" ht="15.75">
      <c r="A11" s="285"/>
      <c r="B11" s="14">
        <v>3</v>
      </c>
      <c r="C11" s="158" t="s">
        <v>17</v>
      </c>
      <c r="D11" s="15" t="s">
        <v>11</v>
      </c>
      <c r="E11" s="93" t="s">
        <v>12</v>
      </c>
      <c r="F11" s="101">
        <v>5</v>
      </c>
      <c r="G11" s="145"/>
      <c r="H11" s="100">
        <f t="shared" si="0"/>
        <v>0</v>
      </c>
      <c r="I11" s="70"/>
      <c r="J11" s="17" t="s">
        <v>13</v>
      </c>
      <c r="K11" s="71"/>
      <c r="L11" s="64" t="s">
        <v>18</v>
      </c>
    </row>
    <row r="12" spans="1:13" ht="15.75">
      <c r="A12" s="286"/>
      <c r="B12" s="14">
        <v>4</v>
      </c>
      <c r="C12" s="158" t="s">
        <v>19</v>
      </c>
      <c r="D12" s="15" t="s">
        <v>11</v>
      </c>
      <c r="E12" s="93" t="s">
        <v>12</v>
      </c>
      <c r="F12" s="101">
        <v>1</v>
      </c>
      <c r="G12" s="145"/>
      <c r="H12" s="100">
        <f t="shared" si="0"/>
        <v>0</v>
      </c>
      <c r="I12" s="70"/>
      <c r="J12" s="17" t="s">
        <v>13</v>
      </c>
      <c r="K12" s="71"/>
      <c r="L12" s="64" t="s">
        <v>20</v>
      </c>
    </row>
    <row r="13" spans="1:13" ht="15.75">
      <c r="A13" s="286"/>
      <c r="B13" s="14">
        <v>5</v>
      </c>
      <c r="C13" s="158" t="s">
        <v>21</v>
      </c>
      <c r="D13" s="15" t="s">
        <v>11</v>
      </c>
      <c r="E13" s="93" t="s">
        <v>12</v>
      </c>
      <c r="F13" s="101">
        <v>10</v>
      </c>
      <c r="G13" s="145"/>
      <c r="H13" s="100">
        <f t="shared" si="0"/>
        <v>0</v>
      </c>
      <c r="I13" s="70"/>
      <c r="J13" s="17" t="s">
        <v>13</v>
      </c>
      <c r="K13" s="71"/>
      <c r="L13" s="64" t="s">
        <v>22</v>
      </c>
    </row>
    <row r="14" spans="1:13" ht="15.75">
      <c r="A14" s="286"/>
      <c r="B14" s="14">
        <v>6</v>
      </c>
      <c r="C14" s="158" t="s">
        <v>23</v>
      </c>
      <c r="D14" s="15" t="s">
        <v>11</v>
      </c>
      <c r="E14" s="93" t="s">
        <v>12</v>
      </c>
      <c r="F14" s="101">
        <v>1</v>
      </c>
      <c r="G14" s="145"/>
      <c r="H14" s="100">
        <f t="shared" si="0"/>
        <v>0</v>
      </c>
      <c r="I14" s="70"/>
      <c r="J14" s="17" t="s">
        <v>13</v>
      </c>
      <c r="K14" s="71"/>
      <c r="L14" s="64" t="s">
        <v>24</v>
      </c>
    </row>
    <row r="15" spans="1:13" ht="15.75">
      <c r="A15" s="286"/>
      <c r="B15" s="14">
        <v>7</v>
      </c>
      <c r="C15" s="158" t="s">
        <v>25</v>
      </c>
      <c r="D15" s="15" t="s">
        <v>11</v>
      </c>
      <c r="E15" s="93" t="s">
        <v>12</v>
      </c>
      <c r="F15" s="101">
        <v>1</v>
      </c>
      <c r="G15" s="145"/>
      <c r="H15" s="100">
        <f t="shared" si="0"/>
        <v>0</v>
      </c>
      <c r="I15" s="70"/>
      <c r="J15" s="17" t="s">
        <v>13</v>
      </c>
      <c r="K15" s="71"/>
      <c r="L15" s="64" t="s">
        <v>26</v>
      </c>
    </row>
    <row r="16" spans="1:13" ht="15.75">
      <c r="A16" s="286"/>
      <c r="B16" s="14">
        <v>8</v>
      </c>
      <c r="C16" s="158" t="s">
        <v>27</v>
      </c>
      <c r="D16" s="15" t="s">
        <v>11</v>
      </c>
      <c r="E16" s="93" t="s">
        <v>12</v>
      </c>
      <c r="F16" s="101">
        <v>1</v>
      </c>
      <c r="G16" s="145"/>
      <c r="H16" s="100">
        <f t="shared" si="0"/>
        <v>0</v>
      </c>
      <c r="I16" s="70"/>
      <c r="J16" s="17" t="s">
        <v>13</v>
      </c>
      <c r="K16" s="71"/>
      <c r="L16" s="64" t="s">
        <v>28</v>
      </c>
    </row>
    <row r="17" spans="1:12" ht="15.75">
      <c r="A17" s="286"/>
      <c r="B17" s="14">
        <v>9</v>
      </c>
      <c r="C17" s="158" t="s">
        <v>29</v>
      </c>
      <c r="D17" s="15" t="s">
        <v>11</v>
      </c>
      <c r="E17" s="93" t="s">
        <v>12</v>
      </c>
      <c r="F17" s="101">
        <v>1</v>
      </c>
      <c r="G17" s="145"/>
      <c r="H17" s="100">
        <f t="shared" si="0"/>
        <v>0</v>
      </c>
      <c r="I17" s="70"/>
      <c r="J17" s="17" t="s">
        <v>13</v>
      </c>
      <c r="K17" s="71"/>
      <c r="L17" s="64" t="s">
        <v>30</v>
      </c>
    </row>
    <row r="18" spans="1:12" ht="15.75">
      <c r="A18" s="286"/>
      <c r="B18" s="14">
        <v>10</v>
      </c>
      <c r="C18" s="158" t="s">
        <v>31</v>
      </c>
      <c r="D18" s="15" t="s">
        <v>11</v>
      </c>
      <c r="E18" s="93" t="s">
        <v>12</v>
      </c>
      <c r="F18" s="101">
        <v>1</v>
      </c>
      <c r="G18" s="145"/>
      <c r="H18" s="100">
        <f t="shared" si="0"/>
        <v>0</v>
      </c>
      <c r="I18" s="70"/>
      <c r="J18" s="17" t="s">
        <v>13</v>
      </c>
      <c r="K18" s="71"/>
      <c r="L18" s="64" t="s">
        <v>32</v>
      </c>
    </row>
    <row r="19" spans="1:12" ht="15.75">
      <c r="A19" s="286"/>
      <c r="B19" s="14">
        <v>11</v>
      </c>
      <c r="C19" s="158" t="s">
        <v>33</v>
      </c>
      <c r="D19" s="15" t="s">
        <v>11</v>
      </c>
      <c r="E19" s="93" t="s">
        <v>12</v>
      </c>
      <c r="F19" s="101">
        <v>1</v>
      </c>
      <c r="G19" s="145"/>
      <c r="H19" s="100">
        <f t="shared" si="0"/>
        <v>0</v>
      </c>
      <c r="I19" s="70"/>
      <c r="J19" s="17" t="s">
        <v>13</v>
      </c>
      <c r="K19" s="71"/>
      <c r="L19" s="64" t="s">
        <v>34</v>
      </c>
    </row>
    <row r="20" spans="1:12" ht="15.75">
      <c r="A20" s="286"/>
      <c r="B20" s="14">
        <v>12</v>
      </c>
      <c r="C20" s="158" t="s">
        <v>35</v>
      </c>
      <c r="D20" s="15" t="s">
        <v>11</v>
      </c>
      <c r="E20" s="93" t="s">
        <v>12</v>
      </c>
      <c r="F20" s="101">
        <v>1</v>
      </c>
      <c r="G20" s="145"/>
      <c r="H20" s="100">
        <f t="shared" si="0"/>
        <v>0</v>
      </c>
      <c r="I20" s="70"/>
      <c r="J20" s="17" t="s">
        <v>13</v>
      </c>
      <c r="K20" s="71"/>
      <c r="L20" s="64" t="s">
        <v>36</v>
      </c>
    </row>
    <row r="21" spans="1:12" ht="15.75">
      <c r="A21" s="286"/>
      <c r="B21" s="14">
        <v>13</v>
      </c>
      <c r="C21" s="158" t="s">
        <v>37</v>
      </c>
      <c r="D21" s="15" t="s">
        <v>11</v>
      </c>
      <c r="E21" s="93" t="s">
        <v>12</v>
      </c>
      <c r="F21" s="101">
        <v>1</v>
      </c>
      <c r="G21" s="145"/>
      <c r="H21" s="100">
        <f t="shared" si="0"/>
        <v>0</v>
      </c>
      <c r="I21" s="70"/>
      <c r="J21" s="17" t="s">
        <v>13</v>
      </c>
      <c r="K21" s="71"/>
      <c r="L21" s="64" t="s">
        <v>38</v>
      </c>
    </row>
    <row r="22" spans="1:12" ht="15.75">
      <c r="A22" s="286"/>
      <c r="B22" s="14">
        <v>14</v>
      </c>
      <c r="C22" s="158" t="s">
        <v>39</v>
      </c>
      <c r="D22" s="15" t="s">
        <v>11</v>
      </c>
      <c r="E22" s="93" t="s">
        <v>15</v>
      </c>
      <c r="F22" s="101">
        <v>1</v>
      </c>
      <c r="G22" s="145"/>
      <c r="H22" s="100">
        <f t="shared" si="0"/>
        <v>0</v>
      </c>
      <c r="I22" s="70"/>
      <c r="J22" s="17" t="s">
        <v>13</v>
      </c>
      <c r="K22" s="71"/>
      <c r="L22" s="64" t="s">
        <v>40</v>
      </c>
    </row>
    <row r="23" spans="1:12" ht="15.75">
      <c r="A23" s="286"/>
      <c r="B23" s="14">
        <v>15</v>
      </c>
      <c r="C23" s="159" t="s">
        <v>41</v>
      </c>
      <c r="D23" s="15" t="s">
        <v>11</v>
      </c>
      <c r="E23" s="93" t="s">
        <v>15</v>
      </c>
      <c r="F23" s="101">
        <v>2</v>
      </c>
      <c r="G23" s="145"/>
      <c r="H23" s="100">
        <f t="shared" si="0"/>
        <v>0</v>
      </c>
      <c r="I23" s="70"/>
      <c r="J23" s="17" t="s">
        <v>13</v>
      </c>
      <c r="K23" s="71"/>
      <c r="L23" s="64" t="s">
        <v>42</v>
      </c>
    </row>
    <row r="24" spans="1:12" ht="15.75">
      <c r="A24" s="286"/>
      <c r="B24" s="14">
        <v>16</v>
      </c>
      <c r="C24" s="158" t="s">
        <v>43</v>
      </c>
      <c r="D24" s="15" t="s">
        <v>11</v>
      </c>
      <c r="E24" s="93" t="s">
        <v>12</v>
      </c>
      <c r="F24" s="101">
        <v>1</v>
      </c>
      <c r="G24" s="145"/>
      <c r="H24" s="100">
        <f t="shared" si="0"/>
        <v>0</v>
      </c>
      <c r="I24" s="70"/>
      <c r="J24" s="17" t="s">
        <v>13</v>
      </c>
      <c r="K24" s="71"/>
      <c r="L24" s="64" t="s">
        <v>44</v>
      </c>
    </row>
    <row r="25" spans="1:12" ht="15.75">
      <c r="A25" s="286"/>
      <c r="B25" s="14">
        <v>17</v>
      </c>
      <c r="C25" s="158" t="s">
        <v>45</v>
      </c>
      <c r="D25" s="15" t="s">
        <v>11</v>
      </c>
      <c r="E25" s="93" t="s">
        <v>12</v>
      </c>
      <c r="F25" s="101">
        <v>50</v>
      </c>
      <c r="G25" s="145"/>
      <c r="H25" s="100">
        <f t="shared" si="0"/>
        <v>0</v>
      </c>
      <c r="I25" s="70"/>
      <c r="J25" s="17" t="s">
        <v>13</v>
      </c>
      <c r="K25" s="71"/>
      <c r="L25" s="64" t="s">
        <v>46</v>
      </c>
    </row>
    <row r="26" spans="1:12" ht="15.75">
      <c r="A26" s="286"/>
      <c r="B26" s="14">
        <v>18</v>
      </c>
      <c r="C26" s="158" t="s">
        <v>47</v>
      </c>
      <c r="D26" s="15" t="s">
        <v>11</v>
      </c>
      <c r="E26" s="93" t="s">
        <v>12</v>
      </c>
      <c r="F26" s="101">
        <v>2</v>
      </c>
      <c r="G26" s="145"/>
      <c r="H26" s="100">
        <f t="shared" si="0"/>
        <v>0</v>
      </c>
      <c r="I26" s="70"/>
      <c r="J26" s="17" t="s">
        <v>13</v>
      </c>
      <c r="K26" s="71"/>
      <c r="L26" s="64" t="s">
        <v>48</v>
      </c>
    </row>
    <row r="27" spans="1:12" ht="15.75">
      <c r="A27" s="286"/>
      <c r="B27" s="14">
        <v>19</v>
      </c>
      <c r="C27" s="158" t="s">
        <v>49</v>
      </c>
      <c r="D27" s="15" t="s">
        <v>11</v>
      </c>
      <c r="E27" s="93" t="s">
        <v>12</v>
      </c>
      <c r="F27" s="101">
        <v>1</v>
      </c>
      <c r="G27" s="145"/>
      <c r="H27" s="100">
        <f t="shared" si="0"/>
        <v>0</v>
      </c>
      <c r="I27" s="70"/>
      <c r="J27" s="17" t="s">
        <v>13</v>
      </c>
      <c r="K27" s="71"/>
      <c r="L27" s="64" t="s">
        <v>50</v>
      </c>
    </row>
    <row r="28" spans="1:12" ht="15.75">
      <c r="A28" s="286"/>
      <c r="B28" s="14">
        <v>20</v>
      </c>
      <c r="C28" s="158" t="s">
        <v>51</v>
      </c>
      <c r="D28" s="15" t="s">
        <v>11</v>
      </c>
      <c r="E28" s="93" t="s">
        <v>12</v>
      </c>
      <c r="F28" s="101">
        <v>1</v>
      </c>
      <c r="G28" s="145"/>
      <c r="H28" s="100">
        <f t="shared" si="0"/>
        <v>0</v>
      </c>
      <c r="I28" s="70"/>
      <c r="J28" s="17" t="s">
        <v>13</v>
      </c>
      <c r="K28" s="71"/>
      <c r="L28" s="64" t="s">
        <v>52</v>
      </c>
    </row>
    <row r="29" spans="1:12" ht="15.75">
      <c r="A29" s="286"/>
      <c r="B29" s="14">
        <v>21</v>
      </c>
      <c r="C29" s="158" t="s">
        <v>53</v>
      </c>
      <c r="D29" s="15" t="s">
        <v>11</v>
      </c>
      <c r="E29" s="93" t="s">
        <v>12</v>
      </c>
      <c r="F29" s="101">
        <v>1</v>
      </c>
      <c r="G29" s="145"/>
      <c r="H29" s="100">
        <f t="shared" si="0"/>
        <v>0</v>
      </c>
      <c r="I29" s="70"/>
      <c r="J29" s="17" t="s">
        <v>13</v>
      </c>
      <c r="K29" s="71"/>
      <c r="L29" s="64" t="s">
        <v>54</v>
      </c>
    </row>
    <row r="30" spans="1:12" ht="15.75">
      <c r="A30" s="286"/>
      <c r="B30" s="14">
        <v>22</v>
      </c>
      <c r="C30" s="158" t="s">
        <v>55</v>
      </c>
      <c r="D30" s="15" t="s">
        <v>11</v>
      </c>
      <c r="E30" s="93" t="s">
        <v>12</v>
      </c>
      <c r="F30" s="101">
        <v>1</v>
      </c>
      <c r="G30" s="145"/>
      <c r="H30" s="100">
        <f t="shared" si="0"/>
        <v>0</v>
      </c>
      <c r="I30" s="70"/>
      <c r="J30" s="17" t="s">
        <v>13</v>
      </c>
      <c r="K30" s="71"/>
      <c r="L30" s="64" t="s">
        <v>56</v>
      </c>
    </row>
    <row r="31" spans="1:12" ht="15.75">
      <c r="A31" s="286"/>
      <c r="B31" s="14">
        <v>23</v>
      </c>
      <c r="C31" s="158" t="s">
        <v>57</v>
      </c>
      <c r="D31" s="15" t="s">
        <v>11</v>
      </c>
      <c r="E31" s="93" t="s">
        <v>12</v>
      </c>
      <c r="F31" s="101">
        <v>5</v>
      </c>
      <c r="G31" s="145"/>
      <c r="H31" s="100">
        <f t="shared" si="0"/>
        <v>0</v>
      </c>
      <c r="I31" s="70"/>
      <c r="J31" s="17" t="s">
        <v>13</v>
      </c>
      <c r="K31" s="71"/>
      <c r="L31" s="64" t="s">
        <v>58</v>
      </c>
    </row>
    <row r="32" spans="1:12" ht="15.75">
      <c r="A32" s="286"/>
      <c r="B32" s="14">
        <v>24</v>
      </c>
      <c r="C32" s="158" t="s">
        <v>59</v>
      </c>
      <c r="D32" s="15" t="s">
        <v>11</v>
      </c>
      <c r="E32" s="93" t="s">
        <v>12</v>
      </c>
      <c r="F32" s="101">
        <v>1</v>
      </c>
      <c r="G32" s="145"/>
      <c r="H32" s="100">
        <f t="shared" si="0"/>
        <v>0</v>
      </c>
      <c r="I32" s="70"/>
      <c r="J32" s="17" t="s">
        <v>13</v>
      </c>
      <c r="K32" s="71"/>
      <c r="L32" s="64" t="s">
        <v>60</v>
      </c>
    </row>
    <row r="33" spans="1:12" ht="15.75">
      <c r="A33" s="286"/>
      <c r="B33" s="14">
        <v>25</v>
      </c>
      <c r="C33" s="158" t="s">
        <v>61</v>
      </c>
      <c r="D33" s="15" t="s">
        <v>11</v>
      </c>
      <c r="E33" s="93" t="s">
        <v>12</v>
      </c>
      <c r="F33" s="101">
        <v>1</v>
      </c>
      <c r="G33" s="145"/>
      <c r="H33" s="100">
        <f t="shared" si="0"/>
        <v>0</v>
      </c>
      <c r="I33" s="70"/>
      <c r="J33" s="17" t="s">
        <v>13</v>
      </c>
      <c r="K33" s="71"/>
      <c r="L33" s="64" t="s">
        <v>62</v>
      </c>
    </row>
    <row r="34" spans="1:12" ht="15.75">
      <c r="A34" s="286"/>
      <c r="B34" s="14">
        <v>26</v>
      </c>
      <c r="C34" s="158" t="s">
        <v>63</v>
      </c>
      <c r="D34" s="15" t="s">
        <v>11</v>
      </c>
      <c r="E34" s="93"/>
      <c r="F34" s="101">
        <v>3</v>
      </c>
      <c r="G34" s="145"/>
      <c r="H34" s="100">
        <f t="shared" si="0"/>
        <v>0</v>
      </c>
      <c r="I34" s="70"/>
      <c r="J34" s="17" t="s">
        <v>13</v>
      </c>
      <c r="K34" s="71"/>
      <c r="L34" s="64" t="s">
        <v>64</v>
      </c>
    </row>
    <row r="35" spans="1:12" ht="15.75">
      <c r="A35" s="286"/>
      <c r="B35" s="14">
        <v>27</v>
      </c>
      <c r="C35" s="158" t="s">
        <v>65</v>
      </c>
      <c r="D35" s="15" t="s">
        <v>11</v>
      </c>
      <c r="E35" s="93"/>
      <c r="F35" s="101">
        <v>2</v>
      </c>
      <c r="G35" s="145"/>
      <c r="H35" s="100">
        <f t="shared" si="0"/>
        <v>0</v>
      </c>
      <c r="I35" s="70"/>
      <c r="J35" s="17" t="s">
        <v>13</v>
      </c>
      <c r="K35" s="71"/>
      <c r="L35" s="64" t="s">
        <v>66</v>
      </c>
    </row>
    <row r="36" spans="1:12" ht="15.75">
      <c r="A36" s="286"/>
      <c r="B36" s="14">
        <v>28</v>
      </c>
      <c r="C36" s="158" t="s">
        <v>67</v>
      </c>
      <c r="D36" s="15" t="s">
        <v>11</v>
      </c>
      <c r="E36" s="93"/>
      <c r="F36" s="101">
        <v>1</v>
      </c>
      <c r="G36" s="145"/>
      <c r="H36" s="100">
        <f t="shared" si="0"/>
        <v>0</v>
      </c>
      <c r="I36" s="70"/>
      <c r="J36" s="17" t="s">
        <v>13</v>
      </c>
      <c r="K36" s="71"/>
      <c r="L36" s="64" t="s">
        <v>68</v>
      </c>
    </row>
    <row r="37" spans="1:12" ht="15.75">
      <c r="A37" s="286"/>
      <c r="B37" s="14">
        <v>29</v>
      </c>
      <c r="C37" s="158" t="s">
        <v>69</v>
      </c>
      <c r="D37" s="15" t="s">
        <v>11</v>
      </c>
      <c r="E37" s="93"/>
      <c r="F37" s="101">
        <v>5</v>
      </c>
      <c r="G37" s="145"/>
      <c r="H37" s="100">
        <f t="shared" si="0"/>
        <v>0</v>
      </c>
      <c r="I37" s="70"/>
      <c r="J37" s="17" t="s">
        <v>13</v>
      </c>
      <c r="K37" s="71"/>
      <c r="L37" s="64" t="s">
        <v>70</v>
      </c>
    </row>
    <row r="38" spans="1:12" ht="15.75">
      <c r="A38" s="286"/>
      <c r="B38" s="14">
        <v>30</v>
      </c>
      <c r="C38" s="158" t="s">
        <v>71</v>
      </c>
      <c r="D38" s="15" t="s">
        <v>11</v>
      </c>
      <c r="E38" s="93"/>
      <c r="F38" s="101">
        <v>1</v>
      </c>
      <c r="G38" s="145"/>
      <c r="H38" s="100">
        <f t="shared" si="0"/>
        <v>0</v>
      </c>
      <c r="I38" s="70"/>
      <c r="J38" s="17" t="s">
        <v>13</v>
      </c>
      <c r="K38" s="71"/>
      <c r="L38" s="64" t="s">
        <v>72</v>
      </c>
    </row>
    <row r="39" spans="1:12" ht="15.75">
      <c r="A39" s="286"/>
      <c r="B39" s="14">
        <v>31</v>
      </c>
      <c r="C39" s="158" t="s">
        <v>73</v>
      </c>
      <c r="D39" s="15" t="s">
        <v>11</v>
      </c>
      <c r="E39" s="93"/>
      <c r="F39" s="101">
        <v>1</v>
      </c>
      <c r="G39" s="145"/>
      <c r="H39" s="100">
        <f t="shared" si="0"/>
        <v>0</v>
      </c>
      <c r="I39" s="70"/>
      <c r="J39" s="17" t="s">
        <v>13</v>
      </c>
      <c r="K39" s="71"/>
      <c r="L39" s="64" t="s">
        <v>74</v>
      </c>
    </row>
    <row r="40" spans="1:12" ht="15.75">
      <c r="A40" s="286"/>
      <c r="B40" s="14">
        <v>32</v>
      </c>
      <c r="C40" s="158" t="s">
        <v>75</v>
      </c>
      <c r="D40" s="15" t="s">
        <v>11</v>
      </c>
      <c r="E40" s="93"/>
      <c r="F40" s="101">
        <v>5</v>
      </c>
      <c r="G40" s="145"/>
      <c r="H40" s="100">
        <f t="shared" si="0"/>
        <v>0</v>
      </c>
      <c r="I40" s="70"/>
      <c r="J40" s="17" t="s">
        <v>13</v>
      </c>
      <c r="K40" s="71"/>
      <c r="L40" s="64" t="s">
        <v>76</v>
      </c>
    </row>
    <row r="41" spans="1:12" ht="15.75">
      <c r="A41" s="286"/>
      <c r="B41" s="14">
        <v>33</v>
      </c>
      <c r="C41" s="158" t="s">
        <v>77</v>
      </c>
      <c r="D41" s="15" t="s">
        <v>11</v>
      </c>
      <c r="E41" s="93"/>
      <c r="F41" s="101">
        <v>15</v>
      </c>
      <c r="G41" s="145"/>
      <c r="H41" s="100">
        <f t="shared" si="0"/>
        <v>0</v>
      </c>
      <c r="I41" s="70"/>
      <c r="J41" s="17" t="s">
        <v>13</v>
      </c>
      <c r="K41" s="71"/>
      <c r="L41" s="64" t="s">
        <v>78</v>
      </c>
    </row>
    <row r="42" spans="1:12" ht="15.75">
      <c r="A42" s="286"/>
      <c r="B42" s="14">
        <v>34</v>
      </c>
      <c r="C42" s="158" t="s">
        <v>79</v>
      </c>
      <c r="D42" s="15" t="s">
        <v>11</v>
      </c>
      <c r="E42" s="93"/>
      <c r="F42" s="101">
        <v>5</v>
      </c>
      <c r="G42" s="145"/>
      <c r="H42" s="100">
        <f t="shared" si="0"/>
        <v>0</v>
      </c>
      <c r="I42" s="70"/>
      <c r="J42" s="17" t="s">
        <v>13</v>
      </c>
      <c r="K42" s="71"/>
      <c r="L42" s="64" t="s">
        <v>80</v>
      </c>
    </row>
    <row r="43" spans="1:12" ht="15.75">
      <c r="A43" s="286"/>
      <c r="B43" s="14">
        <v>35</v>
      </c>
      <c r="C43" s="158" t="s">
        <v>81</v>
      </c>
      <c r="D43" s="15" t="s">
        <v>11</v>
      </c>
      <c r="E43" s="93"/>
      <c r="F43" s="101">
        <v>1</v>
      </c>
      <c r="G43" s="145"/>
      <c r="H43" s="100">
        <f t="shared" si="0"/>
        <v>0</v>
      </c>
      <c r="I43" s="70"/>
      <c r="J43" s="17" t="s">
        <v>13</v>
      </c>
      <c r="K43" s="71"/>
      <c r="L43" s="64" t="s">
        <v>82</v>
      </c>
    </row>
    <row r="44" spans="1:12" ht="15.75">
      <c r="A44" s="286"/>
      <c r="B44" s="14">
        <v>36</v>
      </c>
      <c r="C44" s="158" t="s">
        <v>83</v>
      </c>
      <c r="D44" s="15" t="s">
        <v>11</v>
      </c>
      <c r="E44" s="93"/>
      <c r="F44" s="101">
        <v>1</v>
      </c>
      <c r="G44" s="145"/>
      <c r="H44" s="100">
        <f t="shared" si="0"/>
        <v>0</v>
      </c>
      <c r="I44" s="70"/>
      <c r="J44" s="17" t="s">
        <v>13</v>
      </c>
      <c r="K44" s="71"/>
      <c r="L44" s="64" t="s">
        <v>84</v>
      </c>
    </row>
    <row r="45" spans="1:12" ht="15.75">
      <c r="A45" s="286"/>
      <c r="B45" s="14">
        <v>37</v>
      </c>
      <c r="C45" s="158" t="s">
        <v>85</v>
      </c>
      <c r="D45" s="15" t="s">
        <v>11</v>
      </c>
      <c r="E45" s="93"/>
      <c r="F45" s="101">
        <v>1</v>
      </c>
      <c r="G45" s="145"/>
      <c r="H45" s="100">
        <f t="shared" si="0"/>
        <v>0</v>
      </c>
      <c r="I45" s="70"/>
      <c r="J45" s="17" t="s">
        <v>13</v>
      </c>
      <c r="K45" s="71"/>
      <c r="L45" s="64" t="s">
        <v>86</v>
      </c>
    </row>
    <row r="46" spans="1:12" ht="15.75">
      <c r="A46" s="286"/>
      <c r="B46" s="14">
        <v>38</v>
      </c>
      <c r="C46" s="158" t="s">
        <v>87</v>
      </c>
      <c r="D46" s="15" t="s">
        <v>11</v>
      </c>
      <c r="E46" s="93"/>
      <c r="F46" s="101">
        <v>1</v>
      </c>
      <c r="G46" s="145"/>
      <c r="H46" s="100">
        <f t="shared" si="0"/>
        <v>0</v>
      </c>
      <c r="I46" s="70"/>
      <c r="J46" s="17" t="s">
        <v>13</v>
      </c>
      <c r="K46" s="71"/>
      <c r="L46" s="64" t="s">
        <v>88</v>
      </c>
    </row>
    <row r="47" spans="1:12" ht="15.75">
      <c r="A47" s="286"/>
      <c r="B47" s="14">
        <v>39</v>
      </c>
      <c r="C47" s="158" t="s">
        <v>89</v>
      </c>
      <c r="D47" s="15" t="s">
        <v>11</v>
      </c>
      <c r="E47" s="93"/>
      <c r="F47" s="101">
        <v>1</v>
      </c>
      <c r="G47" s="145"/>
      <c r="H47" s="100">
        <f t="shared" si="0"/>
        <v>0</v>
      </c>
      <c r="I47" s="70"/>
      <c r="J47" s="17" t="s">
        <v>13</v>
      </c>
      <c r="K47" s="71"/>
      <c r="L47" s="64" t="s">
        <v>90</v>
      </c>
    </row>
    <row r="48" spans="1:12" ht="15.75">
      <c r="A48" s="286"/>
      <c r="B48" s="14">
        <v>40</v>
      </c>
      <c r="C48" s="158" t="s">
        <v>91</v>
      </c>
      <c r="D48" s="15" t="s">
        <v>11</v>
      </c>
      <c r="E48" s="93"/>
      <c r="F48" s="101">
        <v>1</v>
      </c>
      <c r="G48" s="145"/>
      <c r="H48" s="100">
        <f t="shared" si="0"/>
        <v>0</v>
      </c>
      <c r="I48" s="70"/>
      <c r="J48" s="17" t="s">
        <v>13</v>
      </c>
      <c r="K48" s="71"/>
      <c r="L48" s="64" t="s">
        <v>92</v>
      </c>
    </row>
    <row r="49" spans="1:12" ht="15.75">
      <c r="A49" s="286"/>
      <c r="B49" s="14">
        <v>41</v>
      </c>
      <c r="C49" s="158" t="s">
        <v>93</v>
      </c>
      <c r="D49" s="15" t="s">
        <v>11</v>
      </c>
      <c r="E49" s="93"/>
      <c r="F49" s="101">
        <v>1</v>
      </c>
      <c r="G49" s="145"/>
      <c r="H49" s="100">
        <f t="shared" si="0"/>
        <v>0</v>
      </c>
      <c r="I49" s="70"/>
      <c r="J49" s="17" t="s">
        <v>13</v>
      </c>
      <c r="K49" s="71"/>
      <c r="L49" s="64" t="s">
        <v>94</v>
      </c>
    </row>
    <row r="50" spans="1:12" ht="15.75">
      <c r="A50" s="286"/>
      <c r="B50" s="14">
        <v>42</v>
      </c>
      <c r="C50" s="160" t="s">
        <v>95</v>
      </c>
      <c r="D50" s="15" t="s">
        <v>11</v>
      </c>
      <c r="E50" s="93"/>
      <c r="F50" s="101">
        <v>100</v>
      </c>
      <c r="G50" s="145"/>
      <c r="H50" s="100">
        <f t="shared" si="0"/>
        <v>0</v>
      </c>
      <c r="I50" s="70"/>
      <c r="J50" s="17" t="s">
        <v>13</v>
      </c>
      <c r="K50" s="71"/>
      <c r="L50" s="58"/>
    </row>
    <row r="51" spans="1:12" ht="15.75">
      <c r="A51" s="286"/>
      <c r="B51" s="14">
        <v>43</v>
      </c>
      <c r="C51" s="158" t="s">
        <v>96</v>
      </c>
      <c r="D51" s="15" t="s">
        <v>11</v>
      </c>
      <c r="E51" s="93"/>
      <c r="F51" s="101">
        <v>1</v>
      </c>
      <c r="G51" s="145"/>
      <c r="H51" s="100">
        <f t="shared" si="0"/>
        <v>0</v>
      </c>
      <c r="I51" s="70"/>
      <c r="J51" s="17" t="s">
        <v>13</v>
      </c>
      <c r="K51" s="71"/>
      <c r="L51" s="64" t="s">
        <v>97</v>
      </c>
    </row>
    <row r="52" spans="1:12" ht="15.75">
      <c r="A52" s="286"/>
      <c r="B52" s="14">
        <v>44</v>
      </c>
      <c r="C52" s="158" t="s">
        <v>98</v>
      </c>
      <c r="D52" s="15" t="s">
        <v>11</v>
      </c>
      <c r="E52" s="93"/>
      <c r="F52" s="101">
        <v>1</v>
      </c>
      <c r="G52" s="145"/>
      <c r="H52" s="100">
        <f t="shared" si="0"/>
        <v>0</v>
      </c>
      <c r="I52" s="70"/>
      <c r="J52" s="17" t="s">
        <v>13</v>
      </c>
      <c r="K52" s="71"/>
      <c r="L52" s="64" t="s">
        <v>99</v>
      </c>
    </row>
    <row r="53" spans="1:12" ht="15.75">
      <c r="A53" s="286"/>
      <c r="B53" s="14">
        <v>45</v>
      </c>
      <c r="C53" s="158" t="s">
        <v>100</v>
      </c>
      <c r="D53" s="15" t="s">
        <v>11</v>
      </c>
      <c r="E53" s="93"/>
      <c r="F53" s="101">
        <v>1</v>
      </c>
      <c r="G53" s="145"/>
      <c r="H53" s="100">
        <f t="shared" si="0"/>
        <v>0</v>
      </c>
      <c r="I53" s="70"/>
      <c r="J53" s="17" t="s">
        <v>13</v>
      </c>
      <c r="K53" s="71"/>
      <c r="L53" s="64" t="s">
        <v>101</v>
      </c>
    </row>
    <row r="54" spans="1:12" ht="15.75">
      <c r="A54" s="286"/>
      <c r="B54" s="14">
        <v>46</v>
      </c>
      <c r="C54" s="158" t="s">
        <v>102</v>
      </c>
      <c r="D54" s="15" t="s">
        <v>11</v>
      </c>
      <c r="E54" s="93"/>
      <c r="F54" s="101">
        <v>1</v>
      </c>
      <c r="G54" s="145"/>
      <c r="H54" s="100">
        <f t="shared" si="0"/>
        <v>0</v>
      </c>
      <c r="I54" s="70"/>
      <c r="J54" s="17" t="s">
        <v>13</v>
      </c>
      <c r="K54" s="71"/>
      <c r="L54" s="64" t="s">
        <v>103</v>
      </c>
    </row>
    <row r="55" spans="1:12" ht="15.75">
      <c r="A55" s="286"/>
      <c r="B55" s="14">
        <v>47</v>
      </c>
      <c r="C55" s="161" t="s">
        <v>104</v>
      </c>
      <c r="D55" s="15" t="s">
        <v>11</v>
      </c>
      <c r="E55" s="93"/>
      <c r="F55" s="101">
        <v>1</v>
      </c>
      <c r="G55" s="145"/>
      <c r="H55" s="100">
        <f t="shared" si="0"/>
        <v>0</v>
      </c>
      <c r="I55" s="70"/>
      <c r="J55" s="17" t="s">
        <v>13</v>
      </c>
      <c r="K55" s="71"/>
      <c r="L55" s="64" t="s">
        <v>105</v>
      </c>
    </row>
    <row r="56" spans="1:12" ht="15.75">
      <c r="A56" s="286"/>
      <c r="B56" s="14">
        <v>48</v>
      </c>
      <c r="C56" s="158" t="s">
        <v>106</v>
      </c>
      <c r="D56" s="15" t="s">
        <v>11</v>
      </c>
      <c r="E56" s="93"/>
      <c r="F56" s="101">
        <v>1</v>
      </c>
      <c r="G56" s="145"/>
      <c r="H56" s="100">
        <f t="shared" si="0"/>
        <v>0</v>
      </c>
      <c r="I56" s="70"/>
      <c r="J56" s="17" t="s">
        <v>13</v>
      </c>
      <c r="K56" s="71"/>
      <c r="L56" s="64" t="s">
        <v>107</v>
      </c>
    </row>
    <row r="57" spans="1:12" ht="15.75">
      <c r="A57" s="286"/>
      <c r="B57" s="14">
        <v>49</v>
      </c>
      <c r="C57" s="158" t="s">
        <v>108</v>
      </c>
      <c r="D57" s="15" t="s">
        <v>11</v>
      </c>
      <c r="E57" s="93"/>
      <c r="F57" s="101">
        <v>100</v>
      </c>
      <c r="G57" s="145"/>
      <c r="H57" s="100">
        <f t="shared" si="0"/>
        <v>0</v>
      </c>
      <c r="I57" s="70"/>
      <c r="J57" s="17" t="s">
        <v>13</v>
      </c>
      <c r="K57" s="71"/>
      <c r="L57" s="64" t="s">
        <v>109</v>
      </c>
    </row>
    <row r="58" spans="1:12" ht="15.75">
      <c r="A58" s="286"/>
      <c r="B58" s="14">
        <v>50</v>
      </c>
      <c r="C58" s="158" t="s">
        <v>110</v>
      </c>
      <c r="D58" s="15" t="s">
        <v>11</v>
      </c>
      <c r="E58" s="93"/>
      <c r="F58" s="101">
        <v>150</v>
      </c>
      <c r="G58" s="145"/>
      <c r="H58" s="100">
        <f t="shared" si="0"/>
        <v>0</v>
      </c>
      <c r="I58" s="70"/>
      <c r="J58" s="17" t="s">
        <v>13</v>
      </c>
      <c r="K58" s="71"/>
      <c r="L58" s="64" t="s">
        <v>111</v>
      </c>
    </row>
    <row r="59" spans="1:12" ht="36" customHeight="1">
      <c r="A59" s="286"/>
      <c r="B59" s="14">
        <v>51</v>
      </c>
      <c r="C59" s="158" t="s">
        <v>112</v>
      </c>
      <c r="D59" s="15" t="s">
        <v>11</v>
      </c>
      <c r="E59" s="93"/>
      <c r="F59" s="101">
        <v>10</v>
      </c>
      <c r="G59" s="145"/>
      <c r="H59" s="100">
        <f t="shared" si="0"/>
        <v>0</v>
      </c>
      <c r="I59" s="70"/>
      <c r="J59" s="17" t="s">
        <v>13</v>
      </c>
      <c r="K59" s="71"/>
      <c r="L59" s="64" t="s">
        <v>113</v>
      </c>
    </row>
    <row r="60" spans="1:12" ht="15.75">
      <c r="A60" s="286"/>
      <c r="B60" s="14">
        <v>52</v>
      </c>
      <c r="C60" s="158" t="s">
        <v>114</v>
      </c>
      <c r="D60" s="15" t="s">
        <v>11</v>
      </c>
      <c r="E60" s="93"/>
      <c r="F60" s="101">
        <v>150</v>
      </c>
      <c r="G60" s="145"/>
      <c r="H60" s="100">
        <f t="shared" si="0"/>
        <v>0</v>
      </c>
      <c r="I60" s="70"/>
      <c r="J60" s="17" t="s">
        <v>13</v>
      </c>
      <c r="K60" s="71"/>
      <c r="L60" s="64" t="s">
        <v>115</v>
      </c>
    </row>
    <row r="61" spans="1:12" ht="15.75">
      <c r="A61" s="286"/>
      <c r="B61" s="14">
        <v>53</v>
      </c>
      <c r="C61" s="158" t="s">
        <v>116</v>
      </c>
      <c r="D61" s="15" t="s">
        <v>11</v>
      </c>
      <c r="E61" s="93"/>
      <c r="F61" s="101">
        <v>1</v>
      </c>
      <c r="G61" s="145"/>
      <c r="H61" s="100">
        <f t="shared" si="0"/>
        <v>0</v>
      </c>
      <c r="I61" s="70"/>
      <c r="J61" s="17" t="s">
        <v>13</v>
      </c>
      <c r="K61" s="71"/>
      <c r="L61" s="64" t="s">
        <v>117</v>
      </c>
    </row>
    <row r="62" spans="1:12" ht="15.75">
      <c r="A62" s="286"/>
      <c r="B62" s="14">
        <v>54</v>
      </c>
      <c r="C62" s="158" t="s">
        <v>118</v>
      </c>
      <c r="D62" s="15" t="s">
        <v>11</v>
      </c>
      <c r="E62" s="93"/>
      <c r="F62" s="101">
        <v>10</v>
      </c>
      <c r="G62" s="145"/>
      <c r="H62" s="100">
        <f t="shared" si="0"/>
        <v>0</v>
      </c>
      <c r="I62" s="70"/>
      <c r="J62" s="17" t="s">
        <v>13</v>
      </c>
      <c r="K62" s="71"/>
      <c r="L62" s="64" t="s">
        <v>119</v>
      </c>
    </row>
    <row r="63" spans="1:12" ht="15.75">
      <c r="A63" s="286"/>
      <c r="B63" s="14">
        <v>55</v>
      </c>
      <c r="C63" s="158" t="s">
        <v>120</v>
      </c>
      <c r="D63" s="15" t="s">
        <v>11</v>
      </c>
      <c r="E63" s="93"/>
      <c r="F63" s="101">
        <v>10</v>
      </c>
      <c r="G63" s="145"/>
      <c r="H63" s="100">
        <f t="shared" si="0"/>
        <v>0</v>
      </c>
      <c r="I63" s="70"/>
      <c r="J63" s="17" t="s">
        <v>13</v>
      </c>
      <c r="K63" s="71"/>
      <c r="L63" s="64" t="s">
        <v>121</v>
      </c>
    </row>
    <row r="64" spans="1:12" ht="15.75">
      <c r="A64" s="286"/>
      <c r="B64" s="14">
        <v>56</v>
      </c>
      <c r="C64" s="158" t="s">
        <v>122</v>
      </c>
      <c r="D64" s="15" t="s">
        <v>11</v>
      </c>
      <c r="E64" s="93"/>
      <c r="F64" s="101">
        <v>1</v>
      </c>
      <c r="G64" s="145"/>
      <c r="H64" s="100">
        <f t="shared" si="0"/>
        <v>0</v>
      </c>
      <c r="I64" s="70"/>
      <c r="J64" s="17" t="s">
        <v>13</v>
      </c>
      <c r="K64" s="71"/>
      <c r="L64" s="64" t="s">
        <v>123</v>
      </c>
    </row>
    <row r="65" spans="1:12" ht="15.75">
      <c r="A65" s="286"/>
      <c r="B65" s="14">
        <v>57</v>
      </c>
      <c r="C65" s="158" t="s">
        <v>124</v>
      </c>
      <c r="D65" s="15" t="s">
        <v>11</v>
      </c>
      <c r="E65" s="93"/>
      <c r="F65" s="101">
        <v>1</v>
      </c>
      <c r="G65" s="145"/>
      <c r="H65" s="100">
        <f t="shared" si="0"/>
        <v>0</v>
      </c>
      <c r="I65" s="70"/>
      <c r="J65" s="17" t="s">
        <v>13</v>
      </c>
      <c r="K65" s="71"/>
      <c r="L65" s="64" t="s">
        <v>125</v>
      </c>
    </row>
    <row r="66" spans="1:12" ht="15.75">
      <c r="A66" s="286"/>
      <c r="B66" s="14">
        <v>58</v>
      </c>
      <c r="C66" s="158" t="s">
        <v>126</v>
      </c>
      <c r="D66" s="15" t="s">
        <v>11</v>
      </c>
      <c r="E66" s="93"/>
      <c r="F66" s="101">
        <v>1</v>
      </c>
      <c r="G66" s="145"/>
      <c r="H66" s="100">
        <f t="shared" si="0"/>
        <v>0</v>
      </c>
      <c r="I66" s="70"/>
      <c r="J66" s="17" t="s">
        <v>13</v>
      </c>
      <c r="K66" s="71"/>
      <c r="L66" s="64" t="s">
        <v>127</v>
      </c>
    </row>
    <row r="67" spans="1:12" ht="15.75">
      <c r="A67" s="286"/>
      <c r="B67" s="14">
        <v>59</v>
      </c>
      <c r="C67" s="162" t="s">
        <v>128</v>
      </c>
      <c r="D67" s="15" t="s">
        <v>11</v>
      </c>
      <c r="E67" s="93"/>
      <c r="F67" s="101">
        <v>1</v>
      </c>
      <c r="G67" s="145"/>
      <c r="H67" s="100">
        <f t="shared" si="0"/>
        <v>0</v>
      </c>
      <c r="I67" s="70"/>
      <c r="J67" s="17" t="s">
        <v>13</v>
      </c>
      <c r="K67" s="71"/>
      <c r="L67" s="64" t="s">
        <v>129</v>
      </c>
    </row>
    <row r="68" spans="1:12" ht="15.75">
      <c r="A68" s="286"/>
      <c r="B68" s="14">
        <v>60</v>
      </c>
      <c r="C68" s="158" t="s">
        <v>130</v>
      </c>
      <c r="D68" s="15" t="s">
        <v>11</v>
      </c>
      <c r="E68" s="93"/>
      <c r="F68" s="101">
        <v>1</v>
      </c>
      <c r="G68" s="145"/>
      <c r="H68" s="100">
        <f t="shared" si="0"/>
        <v>0</v>
      </c>
      <c r="I68" s="70"/>
      <c r="J68" s="17" t="s">
        <v>13</v>
      </c>
      <c r="K68" s="71"/>
      <c r="L68" s="64" t="s">
        <v>131</v>
      </c>
    </row>
    <row r="69" spans="1:12" ht="15.75">
      <c r="A69" s="286"/>
      <c r="B69" s="14">
        <v>61</v>
      </c>
      <c r="C69" s="158" t="s">
        <v>132</v>
      </c>
      <c r="D69" s="15" t="s">
        <v>11</v>
      </c>
      <c r="E69" s="93"/>
      <c r="F69" s="101">
        <v>1</v>
      </c>
      <c r="G69" s="145"/>
      <c r="H69" s="100">
        <f t="shared" si="0"/>
        <v>0</v>
      </c>
      <c r="I69" s="70"/>
      <c r="J69" s="17" t="s">
        <v>13</v>
      </c>
      <c r="K69" s="71"/>
      <c r="L69" s="64" t="s">
        <v>133</v>
      </c>
    </row>
    <row r="70" spans="1:12" ht="15.75">
      <c r="A70" s="286"/>
      <c r="B70" s="14">
        <v>62</v>
      </c>
      <c r="C70" s="158" t="s">
        <v>134</v>
      </c>
      <c r="D70" s="15" t="s">
        <v>11</v>
      </c>
      <c r="E70" s="93"/>
      <c r="F70" s="101">
        <v>1</v>
      </c>
      <c r="G70" s="145"/>
      <c r="H70" s="100">
        <f t="shared" si="0"/>
        <v>0</v>
      </c>
      <c r="I70" s="70"/>
      <c r="J70" s="17" t="s">
        <v>13</v>
      </c>
      <c r="K70" s="71"/>
      <c r="L70" s="64" t="s">
        <v>135</v>
      </c>
    </row>
    <row r="71" spans="1:12" ht="15.75">
      <c r="A71" s="286"/>
      <c r="B71" s="14">
        <v>63</v>
      </c>
      <c r="C71" s="158" t="s">
        <v>136</v>
      </c>
      <c r="D71" s="15" t="s">
        <v>11</v>
      </c>
      <c r="E71" s="93"/>
      <c r="F71" s="101">
        <v>1</v>
      </c>
      <c r="G71" s="145"/>
      <c r="H71" s="100">
        <f t="shared" si="0"/>
        <v>0</v>
      </c>
      <c r="I71" s="70"/>
      <c r="J71" s="17" t="s">
        <v>13</v>
      </c>
      <c r="K71" s="71"/>
      <c r="L71" s="64" t="s">
        <v>137</v>
      </c>
    </row>
    <row r="72" spans="1:12" ht="15.75">
      <c r="A72" s="286"/>
      <c r="B72" s="14">
        <v>64</v>
      </c>
      <c r="C72" s="158" t="s">
        <v>138</v>
      </c>
      <c r="D72" s="15" t="s">
        <v>11</v>
      </c>
      <c r="E72" s="93"/>
      <c r="F72" s="101">
        <v>1</v>
      </c>
      <c r="G72" s="145"/>
      <c r="H72" s="100">
        <f t="shared" si="0"/>
        <v>0</v>
      </c>
      <c r="I72" s="70"/>
      <c r="J72" s="17" t="s">
        <v>13</v>
      </c>
      <c r="K72" s="71"/>
      <c r="L72" s="64" t="s">
        <v>139</v>
      </c>
    </row>
    <row r="73" spans="1:12" ht="15.75">
      <c r="A73" s="286"/>
      <c r="B73" s="14">
        <v>65</v>
      </c>
      <c r="C73" s="158" t="s">
        <v>140</v>
      </c>
      <c r="D73" s="15" t="s">
        <v>11</v>
      </c>
      <c r="E73" s="93"/>
      <c r="F73" s="101">
        <v>1</v>
      </c>
      <c r="G73" s="145"/>
      <c r="H73" s="100">
        <f t="shared" si="0"/>
        <v>0</v>
      </c>
      <c r="I73" s="70"/>
      <c r="J73" s="17" t="s">
        <v>13</v>
      </c>
      <c r="K73" s="71"/>
      <c r="L73" s="64" t="s">
        <v>141</v>
      </c>
    </row>
    <row r="74" spans="1:12" ht="15.75">
      <c r="A74" s="286"/>
      <c r="B74" s="14">
        <v>66</v>
      </c>
      <c r="C74" s="158" t="s">
        <v>142</v>
      </c>
      <c r="D74" s="15" t="s">
        <v>11</v>
      </c>
      <c r="E74" s="93"/>
      <c r="F74" s="101">
        <v>1</v>
      </c>
      <c r="G74" s="145"/>
      <c r="H74" s="100">
        <f t="shared" ref="H74:H137" si="1">G74*F74</f>
        <v>0</v>
      </c>
      <c r="I74" s="70"/>
      <c r="J74" s="17" t="s">
        <v>13</v>
      </c>
      <c r="K74" s="71"/>
      <c r="L74" s="64" t="s">
        <v>143</v>
      </c>
    </row>
    <row r="75" spans="1:12" ht="15.75">
      <c r="A75" s="286"/>
      <c r="B75" s="14">
        <v>67</v>
      </c>
      <c r="C75" s="158" t="s">
        <v>144</v>
      </c>
      <c r="D75" s="15" t="s">
        <v>11</v>
      </c>
      <c r="E75" s="93"/>
      <c r="F75" s="101">
        <v>1</v>
      </c>
      <c r="G75" s="145"/>
      <c r="H75" s="100">
        <f t="shared" si="1"/>
        <v>0</v>
      </c>
      <c r="I75" s="70"/>
      <c r="J75" s="17" t="s">
        <v>13</v>
      </c>
      <c r="K75" s="71"/>
      <c r="L75" s="64" t="s">
        <v>145</v>
      </c>
    </row>
    <row r="76" spans="1:12" ht="15.75">
      <c r="A76" s="286"/>
      <c r="B76" s="14">
        <v>68</v>
      </c>
      <c r="C76" s="158" t="s">
        <v>146</v>
      </c>
      <c r="D76" s="15" t="s">
        <v>11</v>
      </c>
      <c r="E76" s="93"/>
      <c r="F76" s="101">
        <v>1</v>
      </c>
      <c r="G76" s="145"/>
      <c r="H76" s="100">
        <f t="shared" si="1"/>
        <v>0</v>
      </c>
      <c r="I76" s="70"/>
      <c r="J76" s="17" t="s">
        <v>13</v>
      </c>
      <c r="K76" s="71"/>
      <c r="L76" s="64" t="s">
        <v>147</v>
      </c>
    </row>
    <row r="77" spans="1:12" ht="15.75">
      <c r="A77" s="286"/>
      <c r="B77" s="14">
        <v>69</v>
      </c>
      <c r="C77" s="158" t="s">
        <v>148</v>
      </c>
      <c r="D77" s="15" t="s">
        <v>11</v>
      </c>
      <c r="E77" s="93"/>
      <c r="F77" s="101">
        <v>1</v>
      </c>
      <c r="G77" s="145"/>
      <c r="H77" s="100">
        <f t="shared" si="1"/>
        <v>0</v>
      </c>
      <c r="I77" s="70"/>
      <c r="J77" s="17" t="s">
        <v>13</v>
      </c>
      <c r="K77" s="71"/>
      <c r="L77" s="64" t="s">
        <v>149</v>
      </c>
    </row>
    <row r="78" spans="1:12" ht="15.75">
      <c r="A78" s="286"/>
      <c r="B78" s="14">
        <v>70</v>
      </c>
      <c r="C78" s="158" t="s">
        <v>150</v>
      </c>
      <c r="D78" s="15" t="s">
        <v>11</v>
      </c>
      <c r="E78" s="93"/>
      <c r="F78" s="101">
        <v>1</v>
      </c>
      <c r="G78" s="145"/>
      <c r="H78" s="100">
        <f t="shared" si="1"/>
        <v>0</v>
      </c>
      <c r="I78" s="70"/>
      <c r="J78" s="17" t="s">
        <v>13</v>
      </c>
      <c r="K78" s="71"/>
      <c r="L78" s="64" t="s">
        <v>151</v>
      </c>
    </row>
    <row r="79" spans="1:12" ht="15.75">
      <c r="A79" s="286"/>
      <c r="B79" s="14">
        <v>71</v>
      </c>
      <c r="C79" s="158" t="s">
        <v>152</v>
      </c>
      <c r="D79" s="15" t="s">
        <v>11</v>
      </c>
      <c r="E79" s="93"/>
      <c r="F79" s="101">
        <v>1</v>
      </c>
      <c r="G79" s="145"/>
      <c r="H79" s="100">
        <f t="shared" si="1"/>
        <v>0</v>
      </c>
      <c r="I79" s="70"/>
      <c r="J79" s="17" t="s">
        <v>13</v>
      </c>
      <c r="K79" s="71"/>
      <c r="L79" s="64" t="s">
        <v>153</v>
      </c>
    </row>
    <row r="80" spans="1:12" ht="15.75">
      <c r="A80" s="286"/>
      <c r="B80" s="14">
        <v>72</v>
      </c>
      <c r="C80" s="158" t="s">
        <v>154</v>
      </c>
      <c r="D80" s="15" t="s">
        <v>11</v>
      </c>
      <c r="E80" s="93"/>
      <c r="F80" s="101">
        <v>1</v>
      </c>
      <c r="G80" s="145"/>
      <c r="H80" s="100">
        <f t="shared" si="1"/>
        <v>0</v>
      </c>
      <c r="I80" s="70"/>
      <c r="J80" s="17" t="s">
        <v>13</v>
      </c>
      <c r="K80" s="71"/>
      <c r="L80" s="64" t="s">
        <v>155</v>
      </c>
    </row>
    <row r="81" spans="1:12" ht="15.75">
      <c r="A81" s="286"/>
      <c r="B81" s="14">
        <v>73</v>
      </c>
      <c r="C81" s="158" t="s">
        <v>156</v>
      </c>
      <c r="D81" s="15" t="s">
        <v>11</v>
      </c>
      <c r="E81" s="93"/>
      <c r="F81" s="101">
        <v>1</v>
      </c>
      <c r="G81" s="145"/>
      <c r="H81" s="100">
        <f t="shared" si="1"/>
        <v>0</v>
      </c>
      <c r="I81" s="70"/>
      <c r="J81" s="17" t="s">
        <v>13</v>
      </c>
      <c r="K81" s="71"/>
      <c r="L81" s="64" t="s">
        <v>157</v>
      </c>
    </row>
    <row r="82" spans="1:12" ht="15.75">
      <c r="A82" s="286"/>
      <c r="B82" s="14">
        <v>74</v>
      </c>
      <c r="C82" s="163" t="s">
        <v>158</v>
      </c>
      <c r="D82" s="15" t="s">
        <v>11</v>
      </c>
      <c r="E82" s="93"/>
      <c r="F82" s="101">
        <v>1</v>
      </c>
      <c r="G82" s="145"/>
      <c r="H82" s="100">
        <f t="shared" si="1"/>
        <v>0</v>
      </c>
      <c r="I82" s="70"/>
      <c r="J82" s="17" t="s">
        <v>13</v>
      </c>
      <c r="K82" s="71"/>
      <c r="L82" s="64" t="s">
        <v>159</v>
      </c>
    </row>
    <row r="83" spans="1:12" ht="15.75">
      <c r="A83" s="286"/>
      <c r="B83" s="14">
        <v>75</v>
      </c>
      <c r="C83" s="158" t="s">
        <v>160</v>
      </c>
      <c r="D83" s="15" t="s">
        <v>11</v>
      </c>
      <c r="E83" s="93"/>
      <c r="F83" s="101">
        <v>1</v>
      </c>
      <c r="G83" s="145"/>
      <c r="H83" s="100">
        <f t="shared" si="1"/>
        <v>0</v>
      </c>
      <c r="I83" s="70"/>
      <c r="J83" s="17" t="s">
        <v>13</v>
      </c>
      <c r="K83" s="71"/>
      <c r="L83" s="64" t="s">
        <v>161</v>
      </c>
    </row>
    <row r="84" spans="1:12" ht="15.75">
      <c r="A84" s="286"/>
      <c r="B84" s="14">
        <v>76</v>
      </c>
      <c r="C84" s="158" t="s">
        <v>162</v>
      </c>
      <c r="D84" s="15" t="s">
        <v>11</v>
      </c>
      <c r="E84" s="93"/>
      <c r="F84" s="101">
        <v>1</v>
      </c>
      <c r="G84" s="145"/>
      <c r="H84" s="100">
        <f t="shared" si="1"/>
        <v>0</v>
      </c>
      <c r="I84" s="70"/>
      <c r="J84" s="17" t="s">
        <v>13</v>
      </c>
      <c r="K84" s="71"/>
      <c r="L84" s="64" t="s">
        <v>163</v>
      </c>
    </row>
    <row r="85" spans="1:12" ht="15.75">
      <c r="A85" s="286"/>
      <c r="B85" s="14">
        <v>77</v>
      </c>
      <c r="C85" s="158" t="s">
        <v>164</v>
      </c>
      <c r="D85" s="15" t="s">
        <v>11</v>
      </c>
      <c r="E85" s="93"/>
      <c r="F85" s="101">
        <v>1</v>
      </c>
      <c r="G85" s="145"/>
      <c r="H85" s="100">
        <f t="shared" si="1"/>
        <v>0</v>
      </c>
      <c r="I85" s="70"/>
      <c r="J85" s="17" t="s">
        <v>13</v>
      </c>
      <c r="K85" s="71"/>
      <c r="L85" s="64" t="s">
        <v>165</v>
      </c>
    </row>
    <row r="86" spans="1:12" ht="15.75">
      <c r="A86" s="286"/>
      <c r="B86" s="14">
        <v>78</v>
      </c>
      <c r="C86" s="158" t="s">
        <v>166</v>
      </c>
      <c r="D86" s="15" t="s">
        <v>11</v>
      </c>
      <c r="E86" s="93"/>
      <c r="F86" s="101">
        <v>1</v>
      </c>
      <c r="G86" s="145"/>
      <c r="H86" s="100">
        <f t="shared" si="1"/>
        <v>0</v>
      </c>
      <c r="I86" s="70"/>
      <c r="J86" s="17" t="s">
        <v>13</v>
      </c>
      <c r="K86" s="71"/>
      <c r="L86" s="64" t="s">
        <v>167</v>
      </c>
    </row>
    <row r="87" spans="1:12" ht="15.75">
      <c r="A87" s="286"/>
      <c r="B87" s="14">
        <v>79</v>
      </c>
      <c r="C87" s="158" t="s">
        <v>168</v>
      </c>
      <c r="D87" s="15" t="s">
        <v>11</v>
      </c>
      <c r="E87" s="93"/>
      <c r="F87" s="101">
        <v>1</v>
      </c>
      <c r="G87" s="145"/>
      <c r="H87" s="100">
        <f t="shared" si="1"/>
        <v>0</v>
      </c>
      <c r="I87" s="70"/>
      <c r="J87" s="17" t="s">
        <v>13</v>
      </c>
      <c r="K87" s="71"/>
      <c r="L87" s="64" t="s">
        <v>169</v>
      </c>
    </row>
    <row r="88" spans="1:12" ht="15.75">
      <c r="A88" s="286"/>
      <c r="B88" s="14">
        <v>80</v>
      </c>
      <c r="C88" s="158" t="s">
        <v>170</v>
      </c>
      <c r="D88" s="15" t="s">
        <v>11</v>
      </c>
      <c r="E88" s="93"/>
      <c r="F88" s="101">
        <v>1</v>
      </c>
      <c r="G88" s="145"/>
      <c r="H88" s="100">
        <f t="shared" si="1"/>
        <v>0</v>
      </c>
      <c r="I88" s="70"/>
      <c r="J88" s="17" t="s">
        <v>13</v>
      </c>
      <c r="K88" s="71"/>
      <c r="L88" s="64" t="s">
        <v>171</v>
      </c>
    </row>
    <row r="89" spans="1:12" ht="15.75">
      <c r="A89" s="286"/>
      <c r="B89" s="14">
        <v>81</v>
      </c>
      <c r="C89" s="158" t="s">
        <v>172</v>
      </c>
      <c r="D89" s="15" t="s">
        <v>11</v>
      </c>
      <c r="E89" s="93"/>
      <c r="F89" s="101">
        <v>1</v>
      </c>
      <c r="G89" s="145"/>
      <c r="H89" s="100">
        <f t="shared" si="1"/>
        <v>0</v>
      </c>
      <c r="I89" s="70"/>
      <c r="J89" s="17" t="s">
        <v>13</v>
      </c>
      <c r="K89" s="71"/>
      <c r="L89" s="64" t="s">
        <v>173</v>
      </c>
    </row>
    <row r="90" spans="1:12" ht="15.75">
      <c r="A90" s="286"/>
      <c r="B90" s="14">
        <v>82</v>
      </c>
      <c r="C90" s="158" t="s">
        <v>174</v>
      </c>
      <c r="D90" s="15" t="s">
        <v>11</v>
      </c>
      <c r="E90" s="93"/>
      <c r="F90" s="101">
        <v>1</v>
      </c>
      <c r="G90" s="145"/>
      <c r="H90" s="100">
        <f t="shared" si="1"/>
        <v>0</v>
      </c>
      <c r="I90" s="70"/>
      <c r="J90" s="17" t="s">
        <v>13</v>
      </c>
      <c r="K90" s="71"/>
      <c r="L90" s="64" t="s">
        <v>175</v>
      </c>
    </row>
    <row r="91" spans="1:12" ht="15.75">
      <c r="A91" s="286"/>
      <c r="B91" s="14">
        <v>83</v>
      </c>
      <c r="C91" s="158" t="s">
        <v>176</v>
      </c>
      <c r="D91" s="15" t="s">
        <v>11</v>
      </c>
      <c r="E91" s="93"/>
      <c r="F91" s="101">
        <v>1</v>
      </c>
      <c r="G91" s="145"/>
      <c r="H91" s="100">
        <f t="shared" si="1"/>
        <v>0</v>
      </c>
      <c r="I91" s="70"/>
      <c r="J91" s="17" t="s">
        <v>13</v>
      </c>
      <c r="K91" s="71"/>
      <c r="L91" s="64" t="s">
        <v>177</v>
      </c>
    </row>
    <row r="92" spans="1:12" ht="15.75">
      <c r="A92" s="286"/>
      <c r="B92" s="14">
        <v>84</v>
      </c>
      <c r="C92" s="158" t="s">
        <v>178</v>
      </c>
      <c r="D92" s="15" t="s">
        <v>11</v>
      </c>
      <c r="E92" s="93"/>
      <c r="F92" s="101">
        <v>1</v>
      </c>
      <c r="G92" s="145"/>
      <c r="H92" s="100">
        <f t="shared" si="1"/>
        <v>0</v>
      </c>
      <c r="I92" s="70"/>
      <c r="J92" s="17" t="s">
        <v>13</v>
      </c>
      <c r="K92" s="71"/>
      <c r="L92" s="64" t="s">
        <v>179</v>
      </c>
    </row>
    <row r="93" spans="1:12" ht="15.75">
      <c r="A93" s="286"/>
      <c r="B93" s="14">
        <v>85</v>
      </c>
      <c r="C93" s="158" t="s">
        <v>180</v>
      </c>
      <c r="D93" s="15" t="s">
        <v>11</v>
      </c>
      <c r="E93" s="93"/>
      <c r="F93" s="101">
        <v>1</v>
      </c>
      <c r="G93" s="145"/>
      <c r="H93" s="100">
        <f t="shared" si="1"/>
        <v>0</v>
      </c>
      <c r="I93" s="70"/>
      <c r="J93" s="17" t="s">
        <v>13</v>
      </c>
      <c r="K93" s="71"/>
      <c r="L93" s="64" t="s">
        <v>181</v>
      </c>
    </row>
    <row r="94" spans="1:12" ht="15.75">
      <c r="A94" s="286"/>
      <c r="B94" s="14">
        <v>86</v>
      </c>
      <c r="C94" s="158" t="s">
        <v>182</v>
      </c>
      <c r="D94" s="15" t="s">
        <v>11</v>
      </c>
      <c r="E94" s="93"/>
      <c r="F94" s="101">
        <v>1</v>
      </c>
      <c r="G94" s="145"/>
      <c r="H94" s="100">
        <f t="shared" si="1"/>
        <v>0</v>
      </c>
      <c r="I94" s="70"/>
      <c r="J94" s="17" t="s">
        <v>13</v>
      </c>
      <c r="K94" s="71"/>
      <c r="L94" s="64" t="s">
        <v>183</v>
      </c>
    </row>
    <row r="95" spans="1:12" ht="15.75">
      <c r="A95" s="286"/>
      <c r="B95" s="14">
        <v>87</v>
      </c>
      <c r="C95" s="158" t="s">
        <v>184</v>
      </c>
      <c r="D95" s="15" t="s">
        <v>11</v>
      </c>
      <c r="E95" s="93"/>
      <c r="F95" s="101">
        <v>1</v>
      </c>
      <c r="G95" s="145"/>
      <c r="H95" s="100">
        <f t="shared" si="1"/>
        <v>0</v>
      </c>
      <c r="I95" s="70"/>
      <c r="J95" s="17" t="s">
        <v>13</v>
      </c>
      <c r="K95" s="71"/>
      <c r="L95" s="64" t="s">
        <v>185</v>
      </c>
    </row>
    <row r="96" spans="1:12" ht="15.75">
      <c r="A96" s="286"/>
      <c r="B96" s="14">
        <v>88</v>
      </c>
      <c r="C96" s="158" t="s">
        <v>186</v>
      </c>
      <c r="D96" s="15" t="s">
        <v>11</v>
      </c>
      <c r="E96" s="93"/>
      <c r="F96" s="101">
        <v>1</v>
      </c>
      <c r="G96" s="145"/>
      <c r="H96" s="100">
        <f t="shared" si="1"/>
        <v>0</v>
      </c>
      <c r="I96" s="70"/>
      <c r="J96" s="17" t="s">
        <v>13</v>
      </c>
      <c r="K96" s="71"/>
      <c r="L96" s="64" t="s">
        <v>187</v>
      </c>
    </row>
    <row r="97" spans="1:12" ht="15.75">
      <c r="A97" s="286"/>
      <c r="B97" s="14">
        <v>89</v>
      </c>
      <c r="C97" s="158" t="s">
        <v>188</v>
      </c>
      <c r="D97" s="15" t="s">
        <v>11</v>
      </c>
      <c r="E97" s="93"/>
      <c r="F97" s="101">
        <v>1</v>
      </c>
      <c r="G97" s="145"/>
      <c r="H97" s="100">
        <f t="shared" si="1"/>
        <v>0</v>
      </c>
      <c r="I97" s="70"/>
      <c r="J97" s="17" t="s">
        <v>13</v>
      </c>
      <c r="K97" s="71"/>
      <c r="L97" s="64" t="s">
        <v>189</v>
      </c>
    </row>
    <row r="98" spans="1:12" ht="15.75">
      <c r="A98" s="286"/>
      <c r="B98" s="14">
        <v>90</v>
      </c>
      <c r="C98" s="158" t="s">
        <v>190</v>
      </c>
      <c r="D98" s="15" t="s">
        <v>11</v>
      </c>
      <c r="E98" s="93" t="s">
        <v>12</v>
      </c>
      <c r="F98" s="101">
        <v>1</v>
      </c>
      <c r="G98" s="145"/>
      <c r="H98" s="100">
        <f t="shared" si="1"/>
        <v>0</v>
      </c>
      <c r="I98" s="70"/>
      <c r="J98" s="17" t="s">
        <v>13</v>
      </c>
      <c r="K98" s="71"/>
      <c r="L98" s="64" t="s">
        <v>191</v>
      </c>
    </row>
    <row r="99" spans="1:12" ht="15.75">
      <c r="A99" s="286"/>
      <c r="B99" s="14">
        <v>91</v>
      </c>
      <c r="C99" s="158" t="s">
        <v>192</v>
      </c>
      <c r="D99" s="15" t="s">
        <v>11</v>
      </c>
      <c r="E99" s="93" t="s">
        <v>12</v>
      </c>
      <c r="F99" s="101">
        <v>1</v>
      </c>
      <c r="G99" s="145"/>
      <c r="H99" s="100">
        <f t="shared" si="1"/>
        <v>0</v>
      </c>
      <c r="I99" s="70"/>
      <c r="J99" s="17" t="s">
        <v>13</v>
      </c>
      <c r="K99" s="71"/>
      <c r="L99" s="64" t="s">
        <v>193</v>
      </c>
    </row>
    <row r="100" spans="1:12" ht="15.75">
      <c r="A100" s="286"/>
      <c r="B100" s="14">
        <v>92</v>
      </c>
      <c r="C100" s="158" t="s">
        <v>194</v>
      </c>
      <c r="D100" s="15" t="s">
        <v>11</v>
      </c>
      <c r="E100" s="93" t="s">
        <v>12</v>
      </c>
      <c r="F100" s="101">
        <v>10</v>
      </c>
      <c r="G100" s="145"/>
      <c r="H100" s="100">
        <f t="shared" si="1"/>
        <v>0</v>
      </c>
      <c r="I100" s="70"/>
      <c r="J100" s="17" t="s">
        <v>13</v>
      </c>
      <c r="K100" s="71"/>
      <c r="L100" s="64" t="s">
        <v>58</v>
      </c>
    </row>
    <row r="101" spans="1:12" ht="15.75">
      <c r="A101" s="286"/>
      <c r="B101" s="14">
        <v>93</v>
      </c>
      <c r="C101" s="158" t="s">
        <v>195</v>
      </c>
      <c r="D101" s="15" t="s">
        <v>11</v>
      </c>
      <c r="E101" s="93" t="s">
        <v>12</v>
      </c>
      <c r="F101" s="101">
        <v>1</v>
      </c>
      <c r="G101" s="145"/>
      <c r="H101" s="100">
        <f t="shared" si="1"/>
        <v>0</v>
      </c>
      <c r="I101" s="70"/>
      <c r="J101" s="17" t="s">
        <v>13</v>
      </c>
      <c r="K101" s="71"/>
      <c r="L101" s="64" t="s">
        <v>196</v>
      </c>
    </row>
    <row r="102" spans="1:12" ht="15.75">
      <c r="A102" s="286"/>
      <c r="B102" s="14">
        <v>94</v>
      </c>
      <c r="C102" s="158" t="s">
        <v>197</v>
      </c>
      <c r="D102" s="15" t="s">
        <v>11</v>
      </c>
      <c r="E102" s="93" t="s">
        <v>12</v>
      </c>
      <c r="F102" s="101">
        <v>10</v>
      </c>
      <c r="G102" s="145"/>
      <c r="H102" s="100">
        <f t="shared" si="1"/>
        <v>0</v>
      </c>
      <c r="I102" s="70"/>
      <c r="J102" s="17" t="s">
        <v>13</v>
      </c>
      <c r="K102" s="71"/>
      <c r="L102" s="64" t="s">
        <v>198</v>
      </c>
    </row>
    <row r="103" spans="1:12" ht="15.75">
      <c r="A103" s="286"/>
      <c r="B103" s="14">
        <v>95</v>
      </c>
      <c r="C103" s="158" t="s">
        <v>199</v>
      </c>
      <c r="D103" s="15" t="s">
        <v>11</v>
      </c>
      <c r="E103" s="93" t="s">
        <v>12</v>
      </c>
      <c r="F103" s="101">
        <v>10</v>
      </c>
      <c r="G103" s="145"/>
      <c r="H103" s="100">
        <f t="shared" si="1"/>
        <v>0</v>
      </c>
      <c r="I103" s="70"/>
      <c r="J103" s="17" t="s">
        <v>13</v>
      </c>
      <c r="K103" s="71"/>
      <c r="L103" s="64" t="s">
        <v>200</v>
      </c>
    </row>
    <row r="104" spans="1:12" ht="15.75">
      <c r="A104" s="286"/>
      <c r="B104" s="14">
        <v>96</v>
      </c>
      <c r="C104" s="158" t="s">
        <v>201</v>
      </c>
      <c r="D104" s="15" t="s">
        <v>11</v>
      </c>
      <c r="E104" s="93" t="s">
        <v>12</v>
      </c>
      <c r="F104" s="101">
        <v>1</v>
      </c>
      <c r="G104" s="145"/>
      <c r="H104" s="100">
        <f t="shared" si="1"/>
        <v>0</v>
      </c>
      <c r="I104" s="70"/>
      <c r="J104" s="17" t="s">
        <v>13</v>
      </c>
      <c r="K104" s="71"/>
      <c r="L104" s="64" t="s">
        <v>202</v>
      </c>
    </row>
    <row r="105" spans="1:12" ht="15.75">
      <c r="A105" s="286"/>
      <c r="B105" s="14">
        <v>97</v>
      </c>
      <c r="C105" s="164" t="s">
        <v>203</v>
      </c>
      <c r="D105" s="15" t="s">
        <v>204</v>
      </c>
      <c r="E105" s="93" t="s">
        <v>12</v>
      </c>
      <c r="F105" s="101">
        <v>30</v>
      </c>
      <c r="G105" s="145"/>
      <c r="H105" s="100">
        <f t="shared" si="1"/>
        <v>0</v>
      </c>
      <c r="I105" s="70" t="s">
        <v>205</v>
      </c>
      <c r="J105" s="17"/>
      <c r="K105" s="71"/>
      <c r="L105" s="209"/>
    </row>
    <row r="106" spans="1:12" ht="15.75">
      <c r="A106" s="286"/>
      <c r="B106" s="14">
        <v>98</v>
      </c>
      <c r="C106" s="164" t="s">
        <v>206</v>
      </c>
      <c r="D106" s="15" t="s">
        <v>207</v>
      </c>
      <c r="E106" s="93" t="s">
        <v>12</v>
      </c>
      <c r="F106" s="101">
        <v>1</v>
      </c>
      <c r="G106" s="145"/>
      <c r="H106" s="100">
        <f t="shared" si="1"/>
        <v>0</v>
      </c>
      <c r="I106" s="70" t="s">
        <v>205</v>
      </c>
      <c r="J106" s="17"/>
      <c r="K106" s="71"/>
      <c r="L106" s="209"/>
    </row>
    <row r="107" spans="1:12" ht="15.75">
      <c r="A107" s="286"/>
      <c r="B107" s="14">
        <v>99</v>
      </c>
      <c r="C107" s="164" t="s">
        <v>208</v>
      </c>
      <c r="D107" s="15" t="s">
        <v>209</v>
      </c>
      <c r="E107" s="93" t="s">
        <v>12</v>
      </c>
      <c r="F107" s="101">
        <v>500</v>
      </c>
      <c r="G107" s="145"/>
      <c r="H107" s="100">
        <f t="shared" si="1"/>
        <v>0</v>
      </c>
      <c r="I107" s="70" t="s">
        <v>205</v>
      </c>
      <c r="J107" s="17"/>
      <c r="K107" s="71"/>
      <c r="L107" s="209"/>
    </row>
    <row r="108" spans="1:12" ht="15.75">
      <c r="A108" s="286"/>
      <c r="B108" s="14">
        <v>100</v>
      </c>
      <c r="C108" s="164" t="s">
        <v>210</v>
      </c>
      <c r="D108" s="15"/>
      <c r="E108" s="93" t="s">
        <v>12</v>
      </c>
      <c r="F108" s="101">
        <v>1</v>
      </c>
      <c r="G108" s="145"/>
      <c r="H108" s="100">
        <f t="shared" si="1"/>
        <v>0</v>
      </c>
      <c r="I108" s="70" t="s">
        <v>205</v>
      </c>
      <c r="J108" s="17"/>
      <c r="K108" s="71"/>
      <c r="L108" s="209"/>
    </row>
    <row r="109" spans="1:12" ht="15.75">
      <c r="A109" s="286"/>
      <c r="B109" s="14">
        <v>101</v>
      </c>
      <c r="C109" s="164" t="s">
        <v>211</v>
      </c>
      <c r="D109" s="15" t="s">
        <v>209</v>
      </c>
      <c r="E109" s="93" t="s">
        <v>12</v>
      </c>
      <c r="F109" s="101">
        <v>1</v>
      </c>
      <c r="G109" s="145"/>
      <c r="H109" s="100">
        <f t="shared" si="1"/>
        <v>0</v>
      </c>
      <c r="I109" s="70" t="s">
        <v>205</v>
      </c>
      <c r="J109" s="17"/>
      <c r="K109" s="71"/>
      <c r="L109" s="209"/>
    </row>
    <row r="110" spans="1:12" ht="15.75">
      <c r="A110" s="286"/>
      <c r="B110" s="14">
        <v>102</v>
      </c>
      <c r="C110" s="164" t="s">
        <v>212</v>
      </c>
      <c r="D110" s="19" t="s">
        <v>213</v>
      </c>
      <c r="E110" s="93" t="s">
        <v>12</v>
      </c>
      <c r="F110" s="101">
        <v>10</v>
      </c>
      <c r="G110" s="145"/>
      <c r="H110" s="100">
        <f t="shared" si="1"/>
        <v>0</v>
      </c>
      <c r="I110" s="70" t="s">
        <v>205</v>
      </c>
      <c r="J110" s="17"/>
      <c r="K110" s="71"/>
      <c r="L110" s="209"/>
    </row>
    <row r="111" spans="1:12" ht="15.75">
      <c r="A111" s="286"/>
      <c r="B111" s="14">
        <v>103</v>
      </c>
      <c r="C111" s="164" t="s">
        <v>214</v>
      </c>
      <c r="D111" s="15" t="s">
        <v>215</v>
      </c>
      <c r="E111" s="93" t="s">
        <v>12</v>
      </c>
      <c r="F111" s="101">
        <v>500</v>
      </c>
      <c r="G111" s="145"/>
      <c r="H111" s="100">
        <f t="shared" si="1"/>
        <v>0</v>
      </c>
      <c r="I111" s="70" t="s">
        <v>205</v>
      </c>
      <c r="J111" s="17"/>
      <c r="K111" s="71"/>
      <c r="L111" s="209"/>
    </row>
    <row r="112" spans="1:12" ht="15.75">
      <c r="A112" s="286"/>
      <c r="B112" s="14">
        <v>104</v>
      </c>
      <c r="C112" s="164" t="s">
        <v>216</v>
      </c>
      <c r="D112" s="15" t="s">
        <v>217</v>
      </c>
      <c r="E112" s="93" t="s">
        <v>12</v>
      </c>
      <c r="F112" s="101">
        <v>500</v>
      </c>
      <c r="G112" s="145"/>
      <c r="H112" s="100">
        <f t="shared" si="1"/>
        <v>0</v>
      </c>
      <c r="I112" s="70" t="s">
        <v>205</v>
      </c>
      <c r="J112" s="17"/>
      <c r="K112" s="71"/>
      <c r="L112" s="209"/>
    </row>
    <row r="113" spans="1:12" ht="15.75">
      <c r="A113" s="286"/>
      <c r="B113" s="14">
        <v>105</v>
      </c>
      <c r="C113" s="164" t="s">
        <v>218</v>
      </c>
      <c r="D113" s="15" t="s">
        <v>217</v>
      </c>
      <c r="E113" s="93" t="s">
        <v>12</v>
      </c>
      <c r="F113" s="101">
        <v>300</v>
      </c>
      <c r="G113" s="145"/>
      <c r="H113" s="100">
        <f t="shared" si="1"/>
        <v>0</v>
      </c>
      <c r="I113" s="70" t="s">
        <v>205</v>
      </c>
      <c r="J113" s="17"/>
      <c r="K113" s="71"/>
      <c r="L113" s="209"/>
    </row>
    <row r="114" spans="1:12" ht="15.75">
      <c r="A114" s="286"/>
      <c r="B114" s="14">
        <v>106</v>
      </c>
      <c r="C114" s="164" t="s">
        <v>219</v>
      </c>
      <c r="D114" s="15" t="s">
        <v>217</v>
      </c>
      <c r="E114" s="93" t="s">
        <v>12</v>
      </c>
      <c r="F114" s="101">
        <v>1</v>
      </c>
      <c r="G114" s="145"/>
      <c r="H114" s="100">
        <f t="shared" si="1"/>
        <v>0</v>
      </c>
      <c r="I114" s="70" t="s">
        <v>205</v>
      </c>
      <c r="J114" s="17"/>
      <c r="K114" s="71"/>
      <c r="L114" s="209"/>
    </row>
    <row r="115" spans="1:12" ht="15.75">
      <c r="A115" s="286"/>
      <c r="B115" s="14">
        <v>107</v>
      </c>
      <c r="C115" s="160" t="s">
        <v>220</v>
      </c>
      <c r="D115" s="15" t="s">
        <v>217</v>
      </c>
      <c r="E115" s="93" t="s">
        <v>12</v>
      </c>
      <c r="F115" s="101">
        <v>1</v>
      </c>
      <c r="G115" s="145"/>
      <c r="H115" s="100">
        <f t="shared" si="1"/>
        <v>0</v>
      </c>
      <c r="I115" s="70" t="s">
        <v>205</v>
      </c>
      <c r="J115" s="17"/>
      <c r="K115" s="71"/>
      <c r="L115" s="209"/>
    </row>
    <row r="116" spans="1:12" ht="15.75">
      <c r="A116" s="286"/>
      <c r="B116" s="14">
        <v>108</v>
      </c>
      <c r="C116" s="164" t="s">
        <v>221</v>
      </c>
      <c r="D116" s="15" t="s">
        <v>217</v>
      </c>
      <c r="E116" s="93" t="s">
        <v>12</v>
      </c>
      <c r="F116" s="101">
        <v>20</v>
      </c>
      <c r="G116" s="145"/>
      <c r="H116" s="100">
        <f t="shared" si="1"/>
        <v>0</v>
      </c>
      <c r="I116" s="70" t="s">
        <v>205</v>
      </c>
      <c r="J116" s="17"/>
      <c r="K116" s="71"/>
      <c r="L116" s="209"/>
    </row>
    <row r="117" spans="1:12" ht="30">
      <c r="A117" s="286"/>
      <c r="B117" s="14">
        <v>109</v>
      </c>
      <c r="C117" s="160" t="s">
        <v>222</v>
      </c>
      <c r="D117" s="20" t="s">
        <v>223</v>
      </c>
      <c r="E117" s="93" t="s">
        <v>12</v>
      </c>
      <c r="F117" s="101">
        <v>1</v>
      </c>
      <c r="G117" s="145"/>
      <c r="H117" s="100">
        <f t="shared" si="1"/>
        <v>0</v>
      </c>
      <c r="I117" s="70"/>
      <c r="J117" s="17" t="s">
        <v>13</v>
      </c>
      <c r="K117" s="71"/>
      <c r="L117" s="209"/>
    </row>
    <row r="118" spans="1:12" ht="15.75">
      <c r="A118" s="286"/>
      <c r="B118" s="14">
        <v>110</v>
      </c>
      <c r="C118" s="165" t="s">
        <v>224</v>
      </c>
      <c r="D118" s="15" t="s">
        <v>225</v>
      </c>
      <c r="E118" s="93" t="s">
        <v>12</v>
      </c>
      <c r="F118" s="101">
        <v>2</v>
      </c>
      <c r="G118" s="145"/>
      <c r="H118" s="100">
        <f t="shared" si="1"/>
        <v>0</v>
      </c>
      <c r="I118" s="70" t="s">
        <v>205</v>
      </c>
      <c r="J118" s="17"/>
      <c r="K118" s="71"/>
      <c r="L118" s="209"/>
    </row>
    <row r="119" spans="1:12" ht="16.5" thickBot="1">
      <c r="A119" s="287"/>
      <c r="B119" s="44">
        <v>111</v>
      </c>
      <c r="C119" s="166" t="s">
        <v>226</v>
      </c>
      <c r="D119" s="45" t="s">
        <v>227</v>
      </c>
      <c r="E119" s="94" t="s">
        <v>12</v>
      </c>
      <c r="F119" s="102">
        <v>1</v>
      </c>
      <c r="G119" s="146"/>
      <c r="H119" s="103">
        <f t="shared" si="1"/>
        <v>0</v>
      </c>
      <c r="I119" s="72" t="s">
        <v>205</v>
      </c>
      <c r="J119" s="47"/>
      <c r="K119" s="73"/>
      <c r="L119" s="210"/>
    </row>
    <row r="120" spans="1:12" ht="15.75">
      <c r="A120" s="284" t="s">
        <v>818</v>
      </c>
      <c r="B120" s="41">
        <v>112</v>
      </c>
      <c r="C120" s="167" t="s">
        <v>228</v>
      </c>
      <c r="D120" s="254" t="s">
        <v>229</v>
      </c>
      <c r="E120" s="95" t="s">
        <v>12</v>
      </c>
      <c r="F120" s="257">
        <v>1</v>
      </c>
      <c r="G120" s="149"/>
      <c r="H120" s="99">
        <f t="shared" si="1"/>
        <v>0</v>
      </c>
      <c r="I120" s="74"/>
      <c r="J120" s="43" t="s">
        <v>13</v>
      </c>
      <c r="K120" s="69"/>
      <c r="L120" s="211" t="s">
        <v>230</v>
      </c>
    </row>
    <row r="121" spans="1:12" ht="15.75">
      <c r="A121" s="285"/>
      <c r="B121" s="14">
        <v>113</v>
      </c>
      <c r="C121" s="168" t="s">
        <v>231</v>
      </c>
      <c r="D121" s="255" t="s">
        <v>229</v>
      </c>
      <c r="E121" s="96" t="s">
        <v>12</v>
      </c>
      <c r="F121" s="258">
        <v>1</v>
      </c>
      <c r="G121" s="150"/>
      <c r="H121" s="100">
        <f t="shared" si="1"/>
        <v>0</v>
      </c>
      <c r="I121" s="75"/>
      <c r="J121" s="17" t="s">
        <v>13</v>
      </c>
      <c r="K121" s="71"/>
      <c r="L121" s="212" t="s">
        <v>232</v>
      </c>
    </row>
    <row r="122" spans="1:12" ht="15.75">
      <c r="A122" s="285"/>
      <c r="B122" s="14">
        <v>114</v>
      </c>
      <c r="C122" s="168" t="s">
        <v>233</v>
      </c>
      <c r="D122" s="255" t="s">
        <v>229</v>
      </c>
      <c r="E122" s="96" t="s">
        <v>12</v>
      </c>
      <c r="F122" s="258">
        <v>15</v>
      </c>
      <c r="G122" s="150"/>
      <c r="H122" s="100">
        <f t="shared" si="1"/>
        <v>0</v>
      </c>
      <c r="I122" s="75"/>
      <c r="J122" s="17" t="s">
        <v>13</v>
      </c>
      <c r="K122" s="71"/>
      <c r="L122" s="212" t="s">
        <v>234</v>
      </c>
    </row>
    <row r="123" spans="1:12" ht="15.75">
      <c r="A123" s="286"/>
      <c r="B123" s="14">
        <v>115</v>
      </c>
      <c r="C123" s="168" t="s">
        <v>235</v>
      </c>
      <c r="D123" s="255" t="s">
        <v>229</v>
      </c>
      <c r="E123" s="96" t="s">
        <v>12</v>
      </c>
      <c r="F123" s="258">
        <v>15</v>
      </c>
      <c r="G123" s="150"/>
      <c r="H123" s="100">
        <f t="shared" si="1"/>
        <v>0</v>
      </c>
      <c r="I123" s="75"/>
      <c r="J123" s="17" t="s">
        <v>13</v>
      </c>
      <c r="K123" s="71"/>
      <c r="L123" s="212" t="s">
        <v>236</v>
      </c>
    </row>
    <row r="124" spans="1:12" ht="15.75">
      <c r="A124" s="286"/>
      <c r="B124" s="14">
        <v>116</v>
      </c>
      <c r="C124" s="168" t="s">
        <v>237</v>
      </c>
      <c r="D124" s="255" t="s">
        <v>229</v>
      </c>
      <c r="E124" s="96" t="s">
        <v>12</v>
      </c>
      <c r="F124" s="258">
        <v>15</v>
      </c>
      <c r="G124" s="150"/>
      <c r="H124" s="100">
        <f t="shared" si="1"/>
        <v>0</v>
      </c>
      <c r="I124" s="75"/>
      <c r="J124" s="17" t="s">
        <v>13</v>
      </c>
      <c r="K124" s="71"/>
      <c r="L124" s="212" t="s">
        <v>238</v>
      </c>
    </row>
    <row r="125" spans="1:12" ht="15.75">
      <c r="A125" s="286"/>
      <c r="B125" s="14">
        <v>117</v>
      </c>
      <c r="C125" s="168" t="s">
        <v>239</v>
      </c>
      <c r="D125" s="255" t="s">
        <v>229</v>
      </c>
      <c r="E125" s="96" t="s">
        <v>12</v>
      </c>
      <c r="F125" s="259">
        <v>1</v>
      </c>
      <c r="G125" s="150"/>
      <c r="H125" s="100">
        <f t="shared" si="1"/>
        <v>0</v>
      </c>
      <c r="I125" s="75"/>
      <c r="J125" s="17" t="s">
        <v>13</v>
      </c>
      <c r="K125" s="71"/>
      <c r="L125" s="212">
        <v>541330</v>
      </c>
    </row>
    <row r="126" spans="1:12" ht="15.75">
      <c r="A126" s="286"/>
      <c r="B126" s="14">
        <v>118</v>
      </c>
      <c r="C126" s="168" t="s">
        <v>240</v>
      </c>
      <c r="D126" s="255" t="s">
        <v>229</v>
      </c>
      <c r="E126" s="96" t="s">
        <v>12</v>
      </c>
      <c r="F126" s="258">
        <v>1</v>
      </c>
      <c r="G126" s="150"/>
      <c r="H126" s="100">
        <f t="shared" si="1"/>
        <v>0</v>
      </c>
      <c r="I126" s="75"/>
      <c r="J126" s="17" t="s">
        <v>13</v>
      </c>
      <c r="K126" s="71"/>
      <c r="L126" s="212" t="s">
        <v>241</v>
      </c>
    </row>
    <row r="127" spans="1:12" ht="15.75">
      <c r="A127" s="286"/>
      <c r="B127" s="14">
        <v>119</v>
      </c>
      <c r="C127" s="168" t="s">
        <v>242</v>
      </c>
      <c r="D127" s="255" t="s">
        <v>229</v>
      </c>
      <c r="E127" s="96" t="s">
        <v>12</v>
      </c>
      <c r="F127" s="258">
        <v>1</v>
      </c>
      <c r="G127" s="150"/>
      <c r="H127" s="100">
        <f t="shared" si="1"/>
        <v>0</v>
      </c>
      <c r="I127" s="75"/>
      <c r="J127" s="17" t="s">
        <v>13</v>
      </c>
      <c r="K127" s="71"/>
      <c r="L127" s="212" t="s">
        <v>243</v>
      </c>
    </row>
    <row r="128" spans="1:12" ht="15.75">
      <c r="A128" s="286"/>
      <c r="B128" s="14">
        <v>120</v>
      </c>
      <c r="C128" s="168" t="s">
        <v>244</v>
      </c>
      <c r="D128" s="255" t="s">
        <v>229</v>
      </c>
      <c r="E128" s="96" t="s">
        <v>12</v>
      </c>
      <c r="F128" s="258">
        <v>10</v>
      </c>
      <c r="G128" s="150"/>
      <c r="H128" s="100">
        <f t="shared" si="1"/>
        <v>0</v>
      </c>
      <c r="I128" s="75"/>
      <c r="J128" s="17" t="s">
        <v>13</v>
      </c>
      <c r="K128" s="71"/>
      <c r="L128" s="212" t="s">
        <v>245</v>
      </c>
    </row>
    <row r="129" spans="1:12" ht="15.75">
      <c r="A129" s="286"/>
      <c r="B129" s="14">
        <v>121</v>
      </c>
      <c r="C129" s="168" t="s">
        <v>246</v>
      </c>
      <c r="D129" s="255" t="s">
        <v>229</v>
      </c>
      <c r="E129" s="96" t="s">
        <v>12</v>
      </c>
      <c r="F129" s="258">
        <v>10</v>
      </c>
      <c r="G129" s="150"/>
      <c r="H129" s="100">
        <f t="shared" si="1"/>
        <v>0</v>
      </c>
      <c r="I129" s="75"/>
      <c r="J129" s="17" t="s">
        <v>13</v>
      </c>
      <c r="K129" s="71"/>
      <c r="L129" s="212" t="s">
        <v>247</v>
      </c>
    </row>
    <row r="130" spans="1:12" ht="15.75">
      <c r="A130" s="286"/>
      <c r="B130" s="14">
        <v>122</v>
      </c>
      <c r="C130" s="168" t="s">
        <v>248</v>
      </c>
      <c r="D130" s="255" t="s">
        <v>229</v>
      </c>
      <c r="E130" s="96" t="s">
        <v>12</v>
      </c>
      <c r="F130" s="258">
        <v>2</v>
      </c>
      <c r="G130" s="150"/>
      <c r="H130" s="100">
        <f t="shared" si="1"/>
        <v>0</v>
      </c>
      <c r="I130" s="75"/>
      <c r="J130" s="17" t="s">
        <v>13</v>
      </c>
      <c r="K130" s="71"/>
      <c r="L130" s="212" t="s">
        <v>249</v>
      </c>
    </row>
    <row r="131" spans="1:12" ht="15.75">
      <c r="A131" s="286"/>
      <c r="B131" s="14">
        <v>123</v>
      </c>
      <c r="C131" s="168" t="s">
        <v>250</v>
      </c>
      <c r="D131" s="255" t="s">
        <v>229</v>
      </c>
      <c r="E131" s="96" t="s">
        <v>12</v>
      </c>
      <c r="F131" s="258">
        <v>10</v>
      </c>
      <c r="G131" s="150"/>
      <c r="H131" s="100">
        <f t="shared" si="1"/>
        <v>0</v>
      </c>
      <c r="I131" s="75"/>
      <c r="J131" s="17" t="s">
        <v>13</v>
      </c>
      <c r="K131" s="71"/>
      <c r="L131" s="212" t="s">
        <v>251</v>
      </c>
    </row>
    <row r="132" spans="1:12" ht="15.75">
      <c r="A132" s="286"/>
      <c r="B132" s="14">
        <v>124</v>
      </c>
      <c r="C132" s="168" t="s">
        <v>252</v>
      </c>
      <c r="D132" s="255" t="s">
        <v>229</v>
      </c>
      <c r="E132" s="96" t="s">
        <v>12</v>
      </c>
      <c r="F132" s="258">
        <v>1</v>
      </c>
      <c r="G132" s="150"/>
      <c r="H132" s="100">
        <f t="shared" si="1"/>
        <v>0</v>
      </c>
      <c r="I132" s="75"/>
      <c r="J132" s="17" t="s">
        <v>13</v>
      </c>
      <c r="K132" s="71"/>
      <c r="L132" s="212" t="s">
        <v>253</v>
      </c>
    </row>
    <row r="133" spans="1:12" ht="15.75">
      <c r="A133" s="286"/>
      <c r="B133" s="14">
        <v>125</v>
      </c>
      <c r="C133" s="168" t="s">
        <v>254</v>
      </c>
      <c r="D133" s="255" t="s">
        <v>229</v>
      </c>
      <c r="E133" s="96" t="s">
        <v>12</v>
      </c>
      <c r="F133" s="258">
        <v>5</v>
      </c>
      <c r="G133" s="150"/>
      <c r="H133" s="100">
        <f t="shared" si="1"/>
        <v>0</v>
      </c>
      <c r="I133" s="75"/>
      <c r="J133" s="17" t="s">
        <v>13</v>
      </c>
      <c r="K133" s="71"/>
      <c r="L133" s="212">
        <v>541199</v>
      </c>
    </row>
    <row r="134" spans="1:12" ht="15.75">
      <c r="A134" s="286"/>
      <c r="B134" s="14">
        <v>126</v>
      </c>
      <c r="C134" s="168" t="s">
        <v>255</v>
      </c>
      <c r="D134" s="255" t="s">
        <v>229</v>
      </c>
      <c r="E134" s="96" t="s">
        <v>12</v>
      </c>
      <c r="F134" s="258">
        <v>5</v>
      </c>
      <c r="G134" s="150"/>
      <c r="H134" s="100">
        <f t="shared" si="1"/>
        <v>0</v>
      </c>
      <c r="I134" s="75"/>
      <c r="J134" s="17" t="s">
        <v>13</v>
      </c>
      <c r="K134" s="71"/>
      <c r="L134" s="212">
        <v>741050</v>
      </c>
    </row>
    <row r="135" spans="1:12" ht="15.75">
      <c r="A135" s="286"/>
      <c r="B135" s="14">
        <v>127</v>
      </c>
      <c r="C135" s="168" t="s">
        <v>256</v>
      </c>
      <c r="D135" s="255" t="s">
        <v>229</v>
      </c>
      <c r="E135" s="96" t="s">
        <v>12</v>
      </c>
      <c r="F135" s="258">
        <v>5</v>
      </c>
      <c r="G135" s="150"/>
      <c r="H135" s="100">
        <f t="shared" si="1"/>
        <v>0</v>
      </c>
      <c r="I135" s="75"/>
      <c r="J135" s="17" t="s">
        <v>13</v>
      </c>
      <c r="K135" s="71"/>
      <c r="L135" s="212" t="s">
        <v>257</v>
      </c>
    </row>
    <row r="136" spans="1:12" ht="15.75">
      <c r="A136" s="286"/>
      <c r="B136" s="14">
        <v>128</v>
      </c>
      <c r="C136" s="168" t="s">
        <v>258</v>
      </c>
      <c r="D136" s="255" t="s">
        <v>229</v>
      </c>
      <c r="E136" s="96" t="s">
        <v>12</v>
      </c>
      <c r="F136" s="258">
        <v>5</v>
      </c>
      <c r="G136" s="150"/>
      <c r="H136" s="100">
        <f t="shared" si="1"/>
        <v>0</v>
      </c>
      <c r="I136" s="75"/>
      <c r="J136" s="17" t="s">
        <v>13</v>
      </c>
      <c r="K136" s="71"/>
      <c r="L136" s="212" t="s">
        <v>259</v>
      </c>
    </row>
    <row r="137" spans="1:12" ht="15.75">
      <c r="A137" s="286"/>
      <c r="B137" s="14">
        <v>129</v>
      </c>
      <c r="C137" s="168" t="s">
        <v>260</v>
      </c>
      <c r="D137" s="255" t="s">
        <v>229</v>
      </c>
      <c r="E137" s="96" t="s">
        <v>12</v>
      </c>
      <c r="F137" s="258">
        <v>50</v>
      </c>
      <c r="G137" s="150"/>
      <c r="H137" s="100">
        <f t="shared" si="1"/>
        <v>0</v>
      </c>
      <c r="I137" s="75"/>
      <c r="J137" s="17" t="s">
        <v>13</v>
      </c>
      <c r="K137" s="71"/>
      <c r="L137" s="212">
        <v>635563</v>
      </c>
    </row>
    <row r="138" spans="1:12" ht="30">
      <c r="A138" s="286"/>
      <c r="B138" s="14">
        <v>130</v>
      </c>
      <c r="C138" s="168" t="s">
        <v>261</v>
      </c>
      <c r="D138" s="255" t="s">
        <v>229</v>
      </c>
      <c r="E138" s="96" t="s">
        <v>12</v>
      </c>
      <c r="F138" s="258">
        <v>200</v>
      </c>
      <c r="G138" s="150"/>
      <c r="H138" s="100">
        <f t="shared" ref="H138:H201" si="2">G138*F138</f>
        <v>0</v>
      </c>
      <c r="I138" s="75"/>
      <c r="J138" s="17" t="s">
        <v>13</v>
      </c>
      <c r="K138" s="71"/>
      <c r="L138" s="212">
        <v>635564</v>
      </c>
    </row>
    <row r="139" spans="1:12" ht="30">
      <c r="A139" s="286"/>
      <c r="B139" s="14">
        <v>131</v>
      </c>
      <c r="C139" s="168" t="s">
        <v>262</v>
      </c>
      <c r="D139" s="255" t="s">
        <v>229</v>
      </c>
      <c r="E139" s="96" t="s">
        <v>12</v>
      </c>
      <c r="F139" s="258">
        <v>50</v>
      </c>
      <c r="G139" s="150"/>
      <c r="H139" s="100">
        <f t="shared" si="2"/>
        <v>0</v>
      </c>
      <c r="I139" s="75"/>
      <c r="J139" s="17" t="s">
        <v>13</v>
      </c>
      <c r="K139" s="71"/>
      <c r="L139" s="212">
        <v>635565</v>
      </c>
    </row>
    <row r="140" spans="1:12" ht="30">
      <c r="A140" s="286"/>
      <c r="B140" s="14">
        <v>132</v>
      </c>
      <c r="C140" s="168" t="s">
        <v>263</v>
      </c>
      <c r="D140" s="255" t="s">
        <v>229</v>
      </c>
      <c r="E140" s="96" t="s">
        <v>12</v>
      </c>
      <c r="F140" s="258">
        <v>100</v>
      </c>
      <c r="G140" s="150"/>
      <c r="H140" s="100">
        <f t="shared" si="2"/>
        <v>0</v>
      </c>
      <c r="I140" s="75"/>
      <c r="J140" s="17" t="s">
        <v>13</v>
      </c>
      <c r="K140" s="71"/>
      <c r="L140" s="212" t="s">
        <v>264</v>
      </c>
    </row>
    <row r="141" spans="1:12" ht="30">
      <c r="A141" s="286"/>
      <c r="B141" s="14">
        <v>133</v>
      </c>
      <c r="C141" s="168" t="s">
        <v>265</v>
      </c>
      <c r="D141" s="255" t="s">
        <v>229</v>
      </c>
      <c r="E141" s="96" t="s">
        <v>12</v>
      </c>
      <c r="F141" s="258">
        <v>2</v>
      </c>
      <c r="G141" s="150"/>
      <c r="H141" s="100">
        <f t="shared" si="2"/>
        <v>0</v>
      </c>
      <c r="I141" s="75"/>
      <c r="J141" s="17" t="s">
        <v>13</v>
      </c>
      <c r="K141" s="71"/>
      <c r="L141" s="212" t="s">
        <v>266</v>
      </c>
    </row>
    <row r="142" spans="1:12" ht="30">
      <c r="A142" s="286"/>
      <c r="B142" s="14">
        <v>134</v>
      </c>
      <c r="C142" s="168" t="s">
        <v>267</v>
      </c>
      <c r="D142" s="255" t="s">
        <v>229</v>
      </c>
      <c r="E142" s="96" t="s">
        <v>12</v>
      </c>
      <c r="F142" s="258">
        <v>5</v>
      </c>
      <c r="G142" s="150"/>
      <c r="H142" s="100">
        <f t="shared" si="2"/>
        <v>0</v>
      </c>
      <c r="I142" s="75"/>
      <c r="J142" s="17" t="s">
        <v>13</v>
      </c>
      <c r="K142" s="71"/>
      <c r="L142" s="212" t="s">
        <v>268</v>
      </c>
    </row>
    <row r="143" spans="1:12" ht="15.75">
      <c r="A143" s="286"/>
      <c r="B143" s="14">
        <v>135</v>
      </c>
      <c r="C143" s="168" t="s">
        <v>269</v>
      </c>
      <c r="D143" s="255" t="s">
        <v>229</v>
      </c>
      <c r="E143" s="96" t="s">
        <v>12</v>
      </c>
      <c r="F143" s="258">
        <v>20</v>
      </c>
      <c r="G143" s="150"/>
      <c r="H143" s="100">
        <f t="shared" si="2"/>
        <v>0</v>
      </c>
      <c r="I143" s="75"/>
      <c r="J143" s="17" t="s">
        <v>13</v>
      </c>
      <c r="K143" s="71"/>
      <c r="L143" s="212">
        <v>660374</v>
      </c>
    </row>
    <row r="144" spans="1:12" ht="15.75">
      <c r="A144" s="286"/>
      <c r="B144" s="14">
        <v>136</v>
      </c>
      <c r="C144" s="168" t="s">
        <v>270</v>
      </c>
      <c r="D144" s="255" t="s">
        <v>229</v>
      </c>
      <c r="E144" s="96" t="s">
        <v>12</v>
      </c>
      <c r="F144" s="258">
        <v>20</v>
      </c>
      <c r="G144" s="150"/>
      <c r="H144" s="100">
        <f t="shared" si="2"/>
        <v>0</v>
      </c>
      <c r="I144" s="75"/>
      <c r="J144" s="17" t="s">
        <v>13</v>
      </c>
      <c r="K144" s="71"/>
      <c r="L144" s="212">
        <v>660109</v>
      </c>
    </row>
    <row r="145" spans="1:12" ht="15.75">
      <c r="A145" s="286"/>
      <c r="B145" s="14">
        <v>137</v>
      </c>
      <c r="C145" s="168" t="s">
        <v>271</v>
      </c>
      <c r="D145" s="255" t="s">
        <v>229</v>
      </c>
      <c r="E145" s="96" t="s">
        <v>12</v>
      </c>
      <c r="F145" s="258">
        <v>15</v>
      </c>
      <c r="G145" s="150"/>
      <c r="H145" s="100">
        <f t="shared" si="2"/>
        <v>0</v>
      </c>
      <c r="I145" s="75"/>
      <c r="J145" s="17" t="s">
        <v>13</v>
      </c>
      <c r="K145" s="71"/>
      <c r="L145" s="212">
        <v>660093</v>
      </c>
    </row>
    <row r="146" spans="1:12" ht="15.75">
      <c r="A146" s="286"/>
      <c r="B146" s="14">
        <v>138</v>
      </c>
      <c r="C146" s="168" t="s">
        <v>272</v>
      </c>
      <c r="D146" s="255" t="s">
        <v>229</v>
      </c>
      <c r="E146" s="96" t="s">
        <v>12</v>
      </c>
      <c r="F146" s="258">
        <v>15</v>
      </c>
      <c r="G146" s="150"/>
      <c r="H146" s="100">
        <f t="shared" si="2"/>
        <v>0</v>
      </c>
      <c r="I146" s="75"/>
      <c r="J146" s="17" t="s">
        <v>13</v>
      </c>
      <c r="K146" s="71"/>
      <c r="L146" s="212">
        <v>651063</v>
      </c>
    </row>
    <row r="147" spans="1:12" ht="15.75">
      <c r="A147" s="286"/>
      <c r="B147" s="14">
        <v>139</v>
      </c>
      <c r="C147" s="168" t="s">
        <v>273</v>
      </c>
      <c r="D147" s="255" t="s">
        <v>229</v>
      </c>
      <c r="E147" s="96" t="s">
        <v>12</v>
      </c>
      <c r="F147" s="258">
        <v>220</v>
      </c>
      <c r="G147" s="150"/>
      <c r="H147" s="100">
        <f t="shared" si="2"/>
        <v>0</v>
      </c>
      <c r="I147" s="75"/>
      <c r="J147" s="17" t="s">
        <v>13</v>
      </c>
      <c r="K147" s="71"/>
      <c r="L147" s="212" t="s">
        <v>274</v>
      </c>
    </row>
    <row r="148" spans="1:12" ht="15.75">
      <c r="A148" s="286"/>
      <c r="B148" s="14">
        <v>140</v>
      </c>
      <c r="C148" s="168" t="s">
        <v>275</v>
      </c>
      <c r="D148" s="255" t="s">
        <v>229</v>
      </c>
      <c r="E148" s="96" t="s">
        <v>12</v>
      </c>
      <c r="F148" s="258">
        <v>15</v>
      </c>
      <c r="G148" s="150"/>
      <c r="H148" s="100">
        <f t="shared" si="2"/>
        <v>0</v>
      </c>
      <c r="I148" s="75"/>
      <c r="J148" s="17" t="s">
        <v>13</v>
      </c>
      <c r="K148" s="71"/>
      <c r="L148" s="212" t="s">
        <v>276</v>
      </c>
    </row>
    <row r="149" spans="1:12" ht="15.75">
      <c r="A149" s="286"/>
      <c r="B149" s="14">
        <v>141</v>
      </c>
      <c r="C149" s="168" t="s">
        <v>277</v>
      </c>
      <c r="D149" s="255" t="s">
        <v>229</v>
      </c>
      <c r="E149" s="97" t="s">
        <v>278</v>
      </c>
      <c r="F149" s="258">
        <v>30000</v>
      </c>
      <c r="G149" s="150"/>
      <c r="H149" s="100">
        <f t="shared" si="2"/>
        <v>0</v>
      </c>
      <c r="I149" s="75"/>
      <c r="J149" s="17" t="s">
        <v>13</v>
      </c>
      <c r="K149" s="71"/>
      <c r="L149" s="212" t="s">
        <v>279</v>
      </c>
    </row>
    <row r="150" spans="1:12" ht="16.5" thickBot="1">
      <c r="A150" s="287"/>
      <c r="B150" s="44">
        <v>142</v>
      </c>
      <c r="C150" s="169" t="s">
        <v>280</v>
      </c>
      <c r="D150" s="256" t="s">
        <v>229</v>
      </c>
      <c r="E150" s="98" t="s">
        <v>278</v>
      </c>
      <c r="F150" s="260">
        <v>2000</v>
      </c>
      <c r="G150" s="151"/>
      <c r="H150" s="103">
        <f t="shared" si="2"/>
        <v>0</v>
      </c>
      <c r="I150" s="76"/>
      <c r="J150" s="47" t="s">
        <v>13</v>
      </c>
      <c r="K150" s="73"/>
      <c r="L150" s="213" t="s">
        <v>281</v>
      </c>
    </row>
    <row r="151" spans="1:12" ht="15.75" customHeight="1">
      <c r="A151" s="280" t="s">
        <v>826</v>
      </c>
      <c r="B151" s="41">
        <v>143</v>
      </c>
      <c r="C151" s="170" t="s">
        <v>282</v>
      </c>
      <c r="D151" s="48"/>
      <c r="E151" s="92" t="s">
        <v>12</v>
      </c>
      <c r="F151" s="104">
        <v>1</v>
      </c>
      <c r="G151" s="144"/>
      <c r="H151" s="99">
        <f t="shared" si="2"/>
        <v>0</v>
      </c>
      <c r="I151" s="68"/>
      <c r="J151" s="43" t="s">
        <v>13</v>
      </c>
      <c r="K151" s="69"/>
      <c r="L151" s="59" t="s">
        <v>283</v>
      </c>
    </row>
    <row r="152" spans="1:12" ht="15.75">
      <c r="A152" s="281"/>
      <c r="B152" s="14">
        <v>144</v>
      </c>
      <c r="C152" s="171" t="s">
        <v>284</v>
      </c>
      <c r="D152" s="21" t="s">
        <v>285</v>
      </c>
      <c r="E152" s="93" t="s">
        <v>286</v>
      </c>
      <c r="F152" s="101">
        <v>20</v>
      </c>
      <c r="G152" s="145"/>
      <c r="H152" s="100">
        <f t="shared" si="2"/>
        <v>0</v>
      </c>
      <c r="I152" s="70"/>
      <c r="J152" s="17" t="s">
        <v>13</v>
      </c>
      <c r="K152" s="71"/>
      <c r="L152" s="60" t="s">
        <v>287</v>
      </c>
    </row>
    <row r="153" spans="1:12" ht="15.75">
      <c r="A153" s="281"/>
      <c r="B153" s="14">
        <v>145</v>
      </c>
      <c r="C153" s="171" t="s">
        <v>288</v>
      </c>
      <c r="D153" s="21" t="s">
        <v>285</v>
      </c>
      <c r="E153" s="93" t="s">
        <v>286</v>
      </c>
      <c r="F153" s="101">
        <v>1500</v>
      </c>
      <c r="G153" s="145"/>
      <c r="H153" s="100">
        <f t="shared" si="2"/>
        <v>0</v>
      </c>
      <c r="I153" s="70"/>
      <c r="J153" s="17" t="s">
        <v>13</v>
      </c>
      <c r="K153" s="71"/>
      <c r="L153" s="60" t="s">
        <v>289</v>
      </c>
    </row>
    <row r="154" spans="1:12" ht="15.75">
      <c r="A154" s="281"/>
      <c r="B154" s="14">
        <v>146</v>
      </c>
      <c r="C154" s="172" t="s">
        <v>290</v>
      </c>
      <c r="D154" s="21" t="s">
        <v>285</v>
      </c>
      <c r="E154" s="93" t="s">
        <v>286</v>
      </c>
      <c r="F154" s="101">
        <v>20</v>
      </c>
      <c r="G154" s="145"/>
      <c r="H154" s="100">
        <f t="shared" si="2"/>
        <v>0</v>
      </c>
      <c r="I154" s="70"/>
      <c r="J154" s="17" t="s">
        <v>13</v>
      </c>
      <c r="K154" s="71"/>
      <c r="L154" s="60" t="s">
        <v>291</v>
      </c>
    </row>
    <row r="155" spans="1:12" ht="15.75">
      <c r="A155" s="281"/>
      <c r="B155" s="14">
        <v>147</v>
      </c>
      <c r="C155" s="171" t="s">
        <v>292</v>
      </c>
      <c r="D155" s="21" t="s">
        <v>285</v>
      </c>
      <c r="E155" s="93" t="s">
        <v>12</v>
      </c>
      <c r="F155" s="101">
        <v>20</v>
      </c>
      <c r="G155" s="145"/>
      <c r="H155" s="100">
        <f t="shared" si="2"/>
        <v>0</v>
      </c>
      <c r="I155" s="70"/>
      <c r="J155" s="17" t="s">
        <v>13</v>
      </c>
      <c r="K155" s="71"/>
      <c r="L155" s="60" t="s">
        <v>293</v>
      </c>
    </row>
    <row r="156" spans="1:12" ht="90.75">
      <c r="A156" s="281"/>
      <c r="B156" s="263">
        <v>148</v>
      </c>
      <c r="C156" s="174" t="s">
        <v>896</v>
      </c>
      <c r="D156" s="21" t="s">
        <v>898</v>
      </c>
      <c r="E156" s="265">
        <v>700</v>
      </c>
      <c r="F156" s="101">
        <v>1220</v>
      </c>
      <c r="G156" s="264"/>
      <c r="H156" s="100">
        <f>((100-G156)*0.01)*F156*E156</f>
        <v>854000</v>
      </c>
      <c r="I156" s="70" t="s">
        <v>205</v>
      </c>
      <c r="J156" s="261"/>
      <c r="K156" s="71"/>
      <c r="L156" s="262" t="s">
        <v>982</v>
      </c>
    </row>
    <row r="157" spans="1:12" ht="60">
      <c r="A157" s="281"/>
      <c r="B157" s="14">
        <v>149</v>
      </c>
      <c r="C157" s="173" t="s">
        <v>894</v>
      </c>
      <c r="D157" s="21" t="s">
        <v>285</v>
      </c>
      <c r="E157" s="93" t="s">
        <v>12</v>
      </c>
      <c r="F157" s="101">
        <v>100</v>
      </c>
      <c r="G157" s="145"/>
      <c r="H157" s="100">
        <f t="shared" si="2"/>
        <v>0</v>
      </c>
      <c r="I157" s="70"/>
      <c r="J157" s="17" t="s">
        <v>13</v>
      </c>
      <c r="K157" s="71"/>
      <c r="L157" s="60" t="s">
        <v>294</v>
      </c>
    </row>
    <row r="158" spans="1:12" ht="15.75">
      <c r="A158" s="281"/>
      <c r="B158" s="14">
        <v>150</v>
      </c>
      <c r="C158" s="171" t="s">
        <v>295</v>
      </c>
      <c r="D158" s="21" t="s">
        <v>285</v>
      </c>
      <c r="E158" s="93" t="s">
        <v>12</v>
      </c>
      <c r="F158" s="101">
        <v>3500</v>
      </c>
      <c r="G158" s="145"/>
      <c r="H158" s="100">
        <f t="shared" si="2"/>
        <v>0</v>
      </c>
      <c r="I158" s="70" t="s">
        <v>205</v>
      </c>
      <c r="J158" s="17"/>
      <c r="K158" s="71"/>
      <c r="L158" s="60" t="s">
        <v>296</v>
      </c>
    </row>
    <row r="159" spans="1:12" ht="15.75">
      <c r="A159" s="281"/>
      <c r="B159" s="14">
        <v>151</v>
      </c>
      <c r="C159" s="171" t="s">
        <v>297</v>
      </c>
      <c r="D159" s="21" t="s">
        <v>285</v>
      </c>
      <c r="E159" s="93" t="s">
        <v>12</v>
      </c>
      <c r="F159" s="101">
        <v>10</v>
      </c>
      <c r="G159" s="145"/>
      <c r="H159" s="100">
        <f t="shared" si="2"/>
        <v>0</v>
      </c>
      <c r="I159" s="70" t="s">
        <v>205</v>
      </c>
      <c r="J159" s="17"/>
      <c r="K159" s="71"/>
      <c r="L159" s="60" t="s">
        <v>298</v>
      </c>
    </row>
    <row r="160" spans="1:12" ht="15.75">
      <c r="A160" s="281"/>
      <c r="B160" s="14">
        <v>152</v>
      </c>
      <c r="C160" s="173" t="s">
        <v>299</v>
      </c>
      <c r="D160" s="21" t="s">
        <v>285</v>
      </c>
      <c r="E160" s="93" t="s">
        <v>12</v>
      </c>
      <c r="F160" s="101">
        <v>10</v>
      </c>
      <c r="G160" s="145"/>
      <c r="H160" s="100">
        <f t="shared" si="2"/>
        <v>0</v>
      </c>
      <c r="I160" s="70" t="s">
        <v>205</v>
      </c>
      <c r="J160" s="17"/>
      <c r="K160" s="71"/>
      <c r="L160" s="60" t="s">
        <v>300</v>
      </c>
    </row>
    <row r="161" spans="1:12" ht="15.75">
      <c r="A161" s="281"/>
      <c r="B161" s="14">
        <v>153</v>
      </c>
      <c r="C161" s="171" t="s">
        <v>301</v>
      </c>
      <c r="D161" s="21" t="s">
        <v>285</v>
      </c>
      <c r="E161" s="93" t="s">
        <v>12</v>
      </c>
      <c r="F161" s="101">
        <v>50</v>
      </c>
      <c r="G161" s="145"/>
      <c r="H161" s="100">
        <f t="shared" si="2"/>
        <v>0</v>
      </c>
      <c r="I161" s="70" t="s">
        <v>205</v>
      </c>
      <c r="J161" s="17"/>
      <c r="K161" s="71"/>
      <c r="L161" s="60" t="s">
        <v>302</v>
      </c>
    </row>
    <row r="162" spans="1:12" ht="15.75">
      <c r="A162" s="281"/>
      <c r="B162" s="14">
        <v>154</v>
      </c>
      <c r="C162" s="171" t="s">
        <v>303</v>
      </c>
      <c r="D162" s="21"/>
      <c r="E162" s="93" t="s">
        <v>12</v>
      </c>
      <c r="F162" s="101">
        <v>20</v>
      </c>
      <c r="G162" s="145"/>
      <c r="H162" s="100">
        <f t="shared" si="2"/>
        <v>0</v>
      </c>
      <c r="I162" s="70" t="s">
        <v>205</v>
      </c>
      <c r="J162" s="17"/>
      <c r="K162" s="71"/>
      <c r="L162" s="60"/>
    </row>
    <row r="163" spans="1:12" ht="15.75">
      <c r="A163" s="281"/>
      <c r="B163" s="14">
        <v>155</v>
      </c>
      <c r="C163" s="171" t="s">
        <v>304</v>
      </c>
      <c r="D163" s="21" t="s">
        <v>285</v>
      </c>
      <c r="E163" s="93" t="s">
        <v>12</v>
      </c>
      <c r="F163" s="101">
        <v>20</v>
      </c>
      <c r="G163" s="145"/>
      <c r="H163" s="100">
        <f t="shared" si="2"/>
        <v>0</v>
      </c>
      <c r="I163" s="70" t="s">
        <v>205</v>
      </c>
      <c r="J163" s="17"/>
      <c r="K163" s="71"/>
      <c r="L163" s="60" t="s">
        <v>305</v>
      </c>
    </row>
    <row r="164" spans="1:12" ht="15.75">
      <c r="A164" s="281"/>
      <c r="B164" s="14">
        <v>156</v>
      </c>
      <c r="C164" s="172" t="s">
        <v>306</v>
      </c>
      <c r="D164" s="21"/>
      <c r="E164" s="93" t="s">
        <v>12</v>
      </c>
      <c r="F164" s="101">
        <v>10</v>
      </c>
      <c r="G164" s="145"/>
      <c r="H164" s="100">
        <f t="shared" si="2"/>
        <v>0</v>
      </c>
      <c r="I164" s="70" t="s">
        <v>205</v>
      </c>
      <c r="J164" s="17"/>
      <c r="K164" s="71"/>
      <c r="L164" s="60"/>
    </row>
    <row r="165" spans="1:12" ht="15.75">
      <c r="A165" s="281"/>
      <c r="B165" s="14">
        <v>157</v>
      </c>
      <c r="C165" s="172" t="s">
        <v>307</v>
      </c>
      <c r="D165" s="21"/>
      <c r="E165" s="93" t="s">
        <v>12</v>
      </c>
      <c r="F165" s="101">
        <v>10</v>
      </c>
      <c r="G165" s="145"/>
      <c r="H165" s="100">
        <f t="shared" si="2"/>
        <v>0</v>
      </c>
      <c r="I165" s="70" t="s">
        <v>205</v>
      </c>
      <c r="J165" s="17"/>
      <c r="K165" s="71"/>
      <c r="L165" s="60"/>
    </row>
    <row r="166" spans="1:12" ht="15.75">
      <c r="A166" s="281"/>
      <c r="B166" s="14">
        <v>158</v>
      </c>
      <c r="C166" s="165" t="s">
        <v>308</v>
      </c>
      <c r="D166" s="21" t="s">
        <v>285</v>
      </c>
      <c r="E166" s="93" t="s">
        <v>12</v>
      </c>
      <c r="F166" s="101">
        <v>50</v>
      </c>
      <c r="G166" s="145"/>
      <c r="H166" s="100">
        <f t="shared" si="2"/>
        <v>0</v>
      </c>
      <c r="I166" s="70"/>
      <c r="J166" s="17" t="s">
        <v>13</v>
      </c>
      <c r="K166" s="71"/>
      <c r="L166" s="58"/>
    </row>
    <row r="167" spans="1:12" ht="15.75">
      <c r="A167" s="281"/>
      <c r="B167" s="14">
        <v>159</v>
      </c>
      <c r="C167" s="174" t="s">
        <v>309</v>
      </c>
      <c r="D167" s="22"/>
      <c r="E167" s="93" t="s">
        <v>12</v>
      </c>
      <c r="F167" s="101">
        <v>1500</v>
      </c>
      <c r="G167" s="145"/>
      <c r="H167" s="100">
        <f t="shared" si="2"/>
        <v>0</v>
      </c>
      <c r="I167" s="70" t="s">
        <v>205</v>
      </c>
      <c r="J167" s="17"/>
      <c r="K167" s="71"/>
      <c r="L167" s="58"/>
    </row>
    <row r="168" spans="1:12" ht="15.75">
      <c r="A168" s="281"/>
      <c r="B168" s="14">
        <v>160</v>
      </c>
      <c r="C168" s="175" t="s">
        <v>310</v>
      </c>
      <c r="D168" s="22" t="s">
        <v>311</v>
      </c>
      <c r="E168" s="93" t="s">
        <v>12</v>
      </c>
      <c r="F168" s="101">
        <v>10</v>
      </c>
      <c r="G168" s="145"/>
      <c r="H168" s="100">
        <f t="shared" si="2"/>
        <v>0</v>
      </c>
      <c r="I168" s="70" t="s">
        <v>205</v>
      </c>
      <c r="J168" s="17"/>
      <c r="K168" s="71"/>
      <c r="L168" s="58" t="s">
        <v>312</v>
      </c>
    </row>
    <row r="169" spans="1:12" ht="15.75">
      <c r="A169" s="281"/>
      <c r="B169" s="14">
        <v>161</v>
      </c>
      <c r="C169" s="175" t="s">
        <v>313</v>
      </c>
      <c r="D169" s="22"/>
      <c r="E169" s="93" t="s">
        <v>12</v>
      </c>
      <c r="F169" s="101">
        <v>3000</v>
      </c>
      <c r="G169" s="145"/>
      <c r="H169" s="100">
        <f t="shared" si="2"/>
        <v>0</v>
      </c>
      <c r="I169" s="70" t="s">
        <v>205</v>
      </c>
      <c r="J169" s="17"/>
      <c r="K169" s="71"/>
      <c r="L169" s="58"/>
    </row>
    <row r="170" spans="1:12" ht="15.75">
      <c r="A170" s="281"/>
      <c r="B170" s="14">
        <v>162</v>
      </c>
      <c r="C170" s="175" t="s">
        <v>314</v>
      </c>
      <c r="D170" s="21" t="s">
        <v>285</v>
      </c>
      <c r="E170" s="93" t="s">
        <v>12</v>
      </c>
      <c r="F170" s="101">
        <v>300</v>
      </c>
      <c r="G170" s="145"/>
      <c r="H170" s="100">
        <f t="shared" si="2"/>
        <v>0</v>
      </c>
      <c r="I170" s="70" t="s">
        <v>205</v>
      </c>
      <c r="J170" s="17"/>
      <c r="K170" s="71"/>
      <c r="L170" s="58"/>
    </row>
    <row r="171" spans="1:12" ht="15.75">
      <c r="A171" s="281"/>
      <c r="B171" s="14">
        <v>163</v>
      </c>
      <c r="C171" s="175" t="s">
        <v>315</v>
      </c>
      <c r="D171" s="22"/>
      <c r="E171" s="93" t="s">
        <v>12</v>
      </c>
      <c r="F171" s="101">
        <v>300</v>
      </c>
      <c r="G171" s="145"/>
      <c r="H171" s="100">
        <f t="shared" si="2"/>
        <v>0</v>
      </c>
      <c r="I171" s="70" t="s">
        <v>205</v>
      </c>
      <c r="J171" s="17"/>
      <c r="K171" s="71"/>
      <c r="L171" s="58"/>
    </row>
    <row r="172" spans="1:12" ht="15.75">
      <c r="A172" s="281"/>
      <c r="B172" s="14">
        <v>164</v>
      </c>
      <c r="C172" s="172" t="s">
        <v>316</v>
      </c>
      <c r="D172" s="15" t="s">
        <v>317</v>
      </c>
      <c r="E172" s="93" t="s">
        <v>12</v>
      </c>
      <c r="F172" s="101">
        <v>10</v>
      </c>
      <c r="G172" s="145"/>
      <c r="H172" s="100">
        <f t="shared" si="2"/>
        <v>0</v>
      </c>
      <c r="I172" s="70" t="s">
        <v>205</v>
      </c>
      <c r="J172" s="17"/>
      <c r="K172" s="71"/>
      <c r="L172" s="58"/>
    </row>
    <row r="173" spans="1:12" ht="15.75">
      <c r="A173" s="281"/>
      <c r="B173" s="14">
        <v>165</v>
      </c>
      <c r="C173" s="172" t="s">
        <v>318</v>
      </c>
      <c r="D173" s="15" t="s">
        <v>317</v>
      </c>
      <c r="E173" s="93" t="s">
        <v>12</v>
      </c>
      <c r="F173" s="101">
        <v>50</v>
      </c>
      <c r="G173" s="145"/>
      <c r="H173" s="100">
        <f t="shared" si="2"/>
        <v>0</v>
      </c>
      <c r="I173" s="70" t="s">
        <v>205</v>
      </c>
      <c r="J173" s="17"/>
      <c r="K173" s="71"/>
      <c r="L173" s="58"/>
    </row>
    <row r="174" spans="1:12" ht="15.75">
      <c r="A174" s="281"/>
      <c r="B174" s="14">
        <v>166</v>
      </c>
      <c r="C174" s="172" t="s">
        <v>319</v>
      </c>
      <c r="D174" s="15" t="s">
        <v>317</v>
      </c>
      <c r="E174" s="93" t="s">
        <v>12</v>
      </c>
      <c r="F174" s="101">
        <v>50</v>
      </c>
      <c r="G174" s="145"/>
      <c r="H174" s="100">
        <f t="shared" si="2"/>
        <v>0</v>
      </c>
      <c r="I174" s="70" t="s">
        <v>205</v>
      </c>
      <c r="J174" s="17"/>
      <c r="K174" s="71"/>
      <c r="L174" s="58"/>
    </row>
    <row r="175" spans="1:12" ht="15.75">
      <c r="A175" s="281"/>
      <c r="B175" s="14">
        <v>167</v>
      </c>
      <c r="C175" s="172" t="s">
        <v>320</v>
      </c>
      <c r="D175" s="15" t="s">
        <v>317</v>
      </c>
      <c r="E175" s="93" t="s">
        <v>12</v>
      </c>
      <c r="F175" s="101">
        <v>50</v>
      </c>
      <c r="G175" s="145"/>
      <c r="H175" s="100">
        <f t="shared" si="2"/>
        <v>0</v>
      </c>
      <c r="I175" s="70" t="s">
        <v>205</v>
      </c>
      <c r="J175" s="17"/>
      <c r="K175" s="71"/>
      <c r="L175" s="58"/>
    </row>
    <row r="176" spans="1:12" ht="15.75">
      <c r="A176" s="281"/>
      <c r="B176" s="14">
        <v>168</v>
      </c>
      <c r="C176" s="174" t="s">
        <v>321</v>
      </c>
      <c r="D176" s="15" t="s">
        <v>317</v>
      </c>
      <c r="E176" s="93" t="s">
        <v>12</v>
      </c>
      <c r="F176" s="101">
        <v>50</v>
      </c>
      <c r="G176" s="145"/>
      <c r="H176" s="100">
        <f t="shared" si="2"/>
        <v>0</v>
      </c>
      <c r="I176" s="70" t="s">
        <v>205</v>
      </c>
      <c r="J176" s="17"/>
      <c r="K176" s="71"/>
      <c r="L176" s="58"/>
    </row>
    <row r="177" spans="1:12" ht="15.75">
      <c r="A177" s="281"/>
      <c r="B177" s="14">
        <v>169</v>
      </c>
      <c r="C177" s="174" t="s">
        <v>322</v>
      </c>
      <c r="D177" s="15" t="s">
        <v>317</v>
      </c>
      <c r="E177" s="93" t="s">
        <v>12</v>
      </c>
      <c r="F177" s="101">
        <v>50</v>
      </c>
      <c r="G177" s="145"/>
      <c r="H177" s="100">
        <f t="shared" si="2"/>
        <v>0</v>
      </c>
      <c r="I177" s="70" t="s">
        <v>205</v>
      </c>
      <c r="J177" s="17"/>
      <c r="K177" s="71"/>
      <c r="L177" s="58"/>
    </row>
    <row r="178" spans="1:12" ht="15.75">
      <c r="A178" s="281"/>
      <c r="B178" s="14">
        <v>170</v>
      </c>
      <c r="C178" s="172" t="s">
        <v>323</v>
      </c>
      <c r="D178" s="15" t="s">
        <v>317</v>
      </c>
      <c r="E178" s="93" t="s">
        <v>12</v>
      </c>
      <c r="F178" s="101">
        <v>5</v>
      </c>
      <c r="G178" s="145"/>
      <c r="H178" s="100">
        <f t="shared" si="2"/>
        <v>0</v>
      </c>
      <c r="I178" s="70" t="s">
        <v>205</v>
      </c>
      <c r="J178" s="17"/>
      <c r="K178" s="71"/>
      <c r="L178" s="58"/>
    </row>
    <row r="179" spans="1:12" ht="15.75">
      <c r="A179" s="281"/>
      <c r="B179" s="14">
        <v>171</v>
      </c>
      <c r="C179" s="172" t="s">
        <v>324</v>
      </c>
      <c r="D179" s="15" t="s">
        <v>317</v>
      </c>
      <c r="E179" s="93" t="s">
        <v>12</v>
      </c>
      <c r="F179" s="101">
        <v>5</v>
      </c>
      <c r="G179" s="145"/>
      <c r="H179" s="100">
        <f t="shared" si="2"/>
        <v>0</v>
      </c>
      <c r="I179" s="70" t="s">
        <v>205</v>
      </c>
      <c r="J179" s="17"/>
      <c r="K179" s="71"/>
      <c r="L179" s="58"/>
    </row>
    <row r="180" spans="1:12" ht="15.75">
      <c r="A180" s="281"/>
      <c r="B180" s="14">
        <v>172</v>
      </c>
      <c r="C180" s="174" t="s">
        <v>325</v>
      </c>
      <c r="D180" s="15" t="s">
        <v>215</v>
      </c>
      <c r="E180" s="93" t="s">
        <v>12</v>
      </c>
      <c r="F180" s="101">
        <v>10</v>
      </c>
      <c r="G180" s="145"/>
      <c r="H180" s="100">
        <f t="shared" si="2"/>
        <v>0</v>
      </c>
      <c r="I180" s="70" t="s">
        <v>205</v>
      </c>
      <c r="J180" s="17"/>
      <c r="K180" s="71"/>
      <c r="L180" s="58"/>
    </row>
    <row r="181" spans="1:12" ht="15.75">
      <c r="A181" s="281"/>
      <c r="B181" s="14">
        <v>173</v>
      </c>
      <c r="C181" s="172" t="s">
        <v>326</v>
      </c>
      <c r="D181" s="15" t="s">
        <v>215</v>
      </c>
      <c r="E181" s="93" t="s">
        <v>12</v>
      </c>
      <c r="F181" s="101">
        <v>10</v>
      </c>
      <c r="G181" s="145"/>
      <c r="H181" s="100">
        <f t="shared" si="2"/>
        <v>0</v>
      </c>
      <c r="I181" s="70" t="s">
        <v>205</v>
      </c>
      <c r="J181" s="17"/>
      <c r="K181" s="71"/>
      <c r="L181" s="58"/>
    </row>
    <row r="182" spans="1:12" ht="15.75">
      <c r="A182" s="281"/>
      <c r="B182" s="14">
        <v>174</v>
      </c>
      <c r="C182" s="172" t="s">
        <v>327</v>
      </c>
      <c r="D182" s="15" t="s">
        <v>215</v>
      </c>
      <c r="E182" s="93" t="s">
        <v>12</v>
      </c>
      <c r="F182" s="101">
        <v>300</v>
      </c>
      <c r="G182" s="145"/>
      <c r="H182" s="100">
        <f t="shared" si="2"/>
        <v>0</v>
      </c>
      <c r="I182" s="70" t="s">
        <v>205</v>
      </c>
      <c r="J182" s="17"/>
      <c r="K182" s="71"/>
      <c r="L182" s="58"/>
    </row>
    <row r="183" spans="1:12" ht="15.75">
      <c r="A183" s="281"/>
      <c r="B183" s="14">
        <v>175</v>
      </c>
      <c r="C183" s="174" t="s">
        <v>328</v>
      </c>
      <c r="D183" s="15"/>
      <c r="E183" s="93" t="s">
        <v>12</v>
      </c>
      <c r="F183" s="101">
        <v>500</v>
      </c>
      <c r="G183" s="145"/>
      <c r="H183" s="100">
        <f t="shared" si="2"/>
        <v>0</v>
      </c>
      <c r="I183" s="70" t="s">
        <v>205</v>
      </c>
      <c r="J183" s="17"/>
      <c r="K183" s="71"/>
      <c r="L183" s="58"/>
    </row>
    <row r="184" spans="1:12" ht="15.75">
      <c r="A184" s="281"/>
      <c r="B184" s="14">
        <v>176</v>
      </c>
      <c r="C184" s="172" t="s">
        <v>329</v>
      </c>
      <c r="D184" s="15"/>
      <c r="E184" s="93" t="s">
        <v>12</v>
      </c>
      <c r="F184" s="101">
        <v>80</v>
      </c>
      <c r="G184" s="145"/>
      <c r="H184" s="100">
        <f t="shared" si="2"/>
        <v>0</v>
      </c>
      <c r="I184" s="70" t="s">
        <v>205</v>
      </c>
      <c r="J184" s="17"/>
      <c r="K184" s="71"/>
      <c r="L184" s="58"/>
    </row>
    <row r="185" spans="1:12" ht="15.75">
      <c r="A185" s="281"/>
      <c r="B185" s="14">
        <v>177</v>
      </c>
      <c r="C185" s="172" t="s">
        <v>330</v>
      </c>
      <c r="D185" s="15"/>
      <c r="E185" s="93" t="s">
        <v>12</v>
      </c>
      <c r="F185" s="101">
        <v>20</v>
      </c>
      <c r="G185" s="145"/>
      <c r="H185" s="100">
        <f t="shared" si="2"/>
        <v>0</v>
      </c>
      <c r="I185" s="70" t="s">
        <v>205</v>
      </c>
      <c r="J185" s="17"/>
      <c r="K185" s="71"/>
      <c r="L185" s="58"/>
    </row>
    <row r="186" spans="1:12" ht="15.75">
      <c r="A186" s="281"/>
      <c r="B186" s="14">
        <v>178</v>
      </c>
      <c r="C186" s="174" t="s">
        <v>331</v>
      </c>
      <c r="D186" s="15"/>
      <c r="E186" s="93" t="s">
        <v>12</v>
      </c>
      <c r="F186" s="101">
        <v>10</v>
      </c>
      <c r="G186" s="145"/>
      <c r="H186" s="100">
        <f t="shared" si="2"/>
        <v>0</v>
      </c>
      <c r="I186" s="70" t="s">
        <v>205</v>
      </c>
      <c r="J186" s="17"/>
      <c r="K186" s="71"/>
      <c r="L186" s="58"/>
    </row>
    <row r="187" spans="1:12" ht="15.75">
      <c r="A187" s="281"/>
      <c r="B187" s="14">
        <v>179</v>
      </c>
      <c r="C187" s="172" t="s">
        <v>332</v>
      </c>
      <c r="D187" s="15"/>
      <c r="E187" s="93" t="s">
        <v>12</v>
      </c>
      <c r="F187" s="101">
        <v>10</v>
      </c>
      <c r="G187" s="145"/>
      <c r="H187" s="100">
        <f t="shared" si="2"/>
        <v>0</v>
      </c>
      <c r="I187" s="70" t="s">
        <v>205</v>
      </c>
      <c r="J187" s="17"/>
      <c r="K187" s="71"/>
      <c r="L187" s="58"/>
    </row>
    <row r="188" spans="1:12" ht="15.75">
      <c r="A188" s="281"/>
      <c r="B188" s="14">
        <v>180</v>
      </c>
      <c r="C188" s="172" t="s">
        <v>333</v>
      </c>
      <c r="D188" s="15" t="s">
        <v>334</v>
      </c>
      <c r="E188" s="93" t="s">
        <v>12</v>
      </c>
      <c r="F188" s="101">
        <v>600</v>
      </c>
      <c r="G188" s="145"/>
      <c r="H188" s="100">
        <f t="shared" si="2"/>
        <v>0</v>
      </c>
      <c r="I188" s="70" t="s">
        <v>205</v>
      </c>
      <c r="J188" s="17"/>
      <c r="K188" s="71"/>
      <c r="L188" s="58"/>
    </row>
    <row r="189" spans="1:12" ht="15.75">
      <c r="A189" s="281"/>
      <c r="B189" s="14">
        <v>181</v>
      </c>
      <c r="C189" s="174" t="s">
        <v>335</v>
      </c>
      <c r="D189" s="15" t="s">
        <v>336</v>
      </c>
      <c r="E189" s="93" t="s">
        <v>12</v>
      </c>
      <c r="F189" s="101">
        <v>20</v>
      </c>
      <c r="G189" s="145"/>
      <c r="H189" s="100">
        <f t="shared" si="2"/>
        <v>0</v>
      </c>
      <c r="I189" s="70" t="s">
        <v>205</v>
      </c>
      <c r="J189" s="17"/>
      <c r="K189" s="71"/>
      <c r="L189" s="58"/>
    </row>
    <row r="190" spans="1:12" ht="15.75">
      <c r="A190" s="281"/>
      <c r="B190" s="14">
        <v>182</v>
      </c>
      <c r="C190" s="172" t="s">
        <v>337</v>
      </c>
      <c r="D190" s="15" t="s">
        <v>285</v>
      </c>
      <c r="E190" s="93" t="s">
        <v>12</v>
      </c>
      <c r="F190" s="101">
        <v>10</v>
      </c>
      <c r="G190" s="145"/>
      <c r="H190" s="100">
        <f t="shared" si="2"/>
        <v>0</v>
      </c>
      <c r="I190" s="70" t="s">
        <v>205</v>
      </c>
      <c r="J190" s="17"/>
      <c r="K190" s="71"/>
      <c r="L190" s="58"/>
    </row>
    <row r="191" spans="1:12" ht="15.75">
      <c r="A191" s="281"/>
      <c r="B191" s="14">
        <v>183</v>
      </c>
      <c r="C191" s="176" t="s">
        <v>338</v>
      </c>
      <c r="D191" s="21" t="s">
        <v>285</v>
      </c>
      <c r="E191" s="93" t="s">
        <v>12</v>
      </c>
      <c r="F191" s="101">
        <v>10</v>
      </c>
      <c r="G191" s="145"/>
      <c r="H191" s="100">
        <f t="shared" si="2"/>
        <v>0</v>
      </c>
      <c r="I191" s="70" t="s">
        <v>205</v>
      </c>
      <c r="J191" s="17"/>
      <c r="K191" s="71"/>
      <c r="L191" s="58"/>
    </row>
    <row r="192" spans="1:12" ht="15.75">
      <c r="A192" s="281"/>
      <c r="B192" s="14">
        <v>184</v>
      </c>
      <c r="C192" s="176" t="s">
        <v>339</v>
      </c>
      <c r="D192" s="21" t="s">
        <v>285</v>
      </c>
      <c r="E192" s="93" t="s">
        <v>12</v>
      </c>
      <c r="F192" s="101">
        <v>10</v>
      </c>
      <c r="G192" s="145"/>
      <c r="H192" s="100">
        <f t="shared" si="2"/>
        <v>0</v>
      </c>
      <c r="I192" s="70" t="s">
        <v>205</v>
      </c>
      <c r="J192" s="17"/>
      <c r="K192" s="71"/>
      <c r="L192" s="58"/>
    </row>
    <row r="193" spans="1:13" ht="15.75">
      <c r="A193" s="281"/>
      <c r="B193" s="14">
        <v>185</v>
      </c>
      <c r="C193" s="176" t="s">
        <v>340</v>
      </c>
      <c r="D193" s="21" t="s">
        <v>285</v>
      </c>
      <c r="E193" s="93" t="s">
        <v>12</v>
      </c>
      <c r="F193" s="101">
        <v>10</v>
      </c>
      <c r="G193" s="145"/>
      <c r="H193" s="100">
        <f t="shared" si="2"/>
        <v>0</v>
      </c>
      <c r="I193" s="70" t="s">
        <v>205</v>
      </c>
      <c r="J193" s="17"/>
      <c r="K193" s="71"/>
      <c r="L193" s="58"/>
    </row>
    <row r="194" spans="1:13" ht="15.75">
      <c r="A194" s="281"/>
      <c r="B194" s="14">
        <v>186</v>
      </c>
      <c r="C194" s="172" t="s">
        <v>341</v>
      </c>
      <c r="D194" s="23" t="s">
        <v>336</v>
      </c>
      <c r="E194" s="93" t="s">
        <v>12</v>
      </c>
      <c r="F194" s="101">
        <v>1</v>
      </c>
      <c r="G194" s="145"/>
      <c r="H194" s="100">
        <f t="shared" si="2"/>
        <v>0</v>
      </c>
      <c r="I194" s="70" t="s">
        <v>205</v>
      </c>
      <c r="J194" s="17"/>
      <c r="K194" s="71"/>
      <c r="L194" s="58"/>
    </row>
    <row r="195" spans="1:13" ht="15.75">
      <c r="A195" s="281"/>
      <c r="B195" s="14">
        <v>187</v>
      </c>
      <c r="C195" s="172" t="s">
        <v>342</v>
      </c>
      <c r="D195" s="15">
        <v>6062</v>
      </c>
      <c r="E195" s="93" t="s">
        <v>12</v>
      </c>
      <c r="F195" s="101">
        <v>5</v>
      </c>
      <c r="G195" s="145"/>
      <c r="H195" s="100">
        <f t="shared" si="2"/>
        <v>0</v>
      </c>
      <c r="I195" s="70" t="s">
        <v>205</v>
      </c>
      <c r="J195" s="17"/>
      <c r="K195" s="71"/>
      <c r="L195" s="58"/>
    </row>
    <row r="196" spans="1:13" ht="30">
      <c r="A196" s="281"/>
      <c r="B196" s="14">
        <v>188</v>
      </c>
      <c r="C196" s="174" t="s">
        <v>343</v>
      </c>
      <c r="D196" s="15" t="s">
        <v>344</v>
      </c>
      <c r="E196" s="93" t="s">
        <v>12</v>
      </c>
      <c r="F196" s="101">
        <v>200</v>
      </c>
      <c r="G196" s="145"/>
      <c r="H196" s="100">
        <f t="shared" si="2"/>
        <v>0</v>
      </c>
      <c r="I196" s="70" t="s">
        <v>205</v>
      </c>
      <c r="J196" s="17"/>
      <c r="K196" s="71"/>
      <c r="L196" s="58"/>
    </row>
    <row r="197" spans="1:13" ht="15.75">
      <c r="A197" s="281"/>
      <c r="B197" s="14">
        <v>189</v>
      </c>
      <c r="C197" s="177" t="s">
        <v>345</v>
      </c>
      <c r="D197" s="22"/>
      <c r="E197" s="93" t="s">
        <v>12</v>
      </c>
      <c r="F197" s="101">
        <v>1500</v>
      </c>
      <c r="G197" s="145"/>
      <c r="H197" s="100">
        <f t="shared" si="2"/>
        <v>0</v>
      </c>
      <c r="I197" s="70" t="s">
        <v>205</v>
      </c>
      <c r="J197" s="17"/>
      <c r="K197" s="71"/>
      <c r="L197" s="58"/>
    </row>
    <row r="198" spans="1:13" ht="15.75">
      <c r="A198" s="281"/>
      <c r="B198" s="14">
        <v>190</v>
      </c>
      <c r="C198" s="165" t="s">
        <v>346</v>
      </c>
      <c r="D198" s="21" t="s">
        <v>285</v>
      </c>
      <c r="E198" s="93" t="s">
        <v>12</v>
      </c>
      <c r="F198" s="101">
        <v>20</v>
      </c>
      <c r="G198" s="145"/>
      <c r="H198" s="100">
        <f t="shared" si="2"/>
        <v>0</v>
      </c>
      <c r="I198" s="70" t="s">
        <v>205</v>
      </c>
      <c r="J198" s="17"/>
      <c r="K198" s="71"/>
      <c r="L198" s="58"/>
    </row>
    <row r="199" spans="1:13" ht="120">
      <c r="A199" s="281"/>
      <c r="B199" s="14">
        <v>191</v>
      </c>
      <c r="C199" s="178" t="s">
        <v>815</v>
      </c>
      <c r="D199" s="21"/>
      <c r="E199" s="93" t="s">
        <v>12</v>
      </c>
      <c r="F199" s="101">
        <v>30</v>
      </c>
      <c r="G199" s="145"/>
      <c r="H199" s="100">
        <f t="shared" si="2"/>
        <v>0</v>
      </c>
      <c r="I199" s="70" t="s">
        <v>205</v>
      </c>
      <c r="J199" s="17"/>
      <c r="K199" s="71"/>
      <c r="L199" s="58" t="s">
        <v>347</v>
      </c>
    </row>
    <row r="200" spans="1:13" ht="120">
      <c r="A200" s="281"/>
      <c r="B200" s="14">
        <v>192</v>
      </c>
      <c r="C200" s="178" t="s">
        <v>816</v>
      </c>
      <c r="D200" s="21"/>
      <c r="E200" s="93" t="s">
        <v>12</v>
      </c>
      <c r="F200" s="101">
        <v>50</v>
      </c>
      <c r="G200" s="145"/>
      <c r="H200" s="100">
        <f t="shared" si="2"/>
        <v>0</v>
      </c>
      <c r="I200" s="70" t="s">
        <v>205</v>
      </c>
      <c r="J200" s="17"/>
      <c r="K200" s="71"/>
      <c r="L200" s="61" t="s">
        <v>348</v>
      </c>
    </row>
    <row r="201" spans="1:13" ht="15.75">
      <c r="A201" s="281"/>
      <c r="B201" s="14">
        <v>193</v>
      </c>
      <c r="C201" s="165" t="s">
        <v>349</v>
      </c>
      <c r="D201" s="15" t="s">
        <v>215</v>
      </c>
      <c r="E201" s="93" t="s">
        <v>12</v>
      </c>
      <c r="F201" s="101">
        <v>300</v>
      </c>
      <c r="G201" s="145"/>
      <c r="H201" s="100">
        <f t="shared" si="2"/>
        <v>0</v>
      </c>
      <c r="I201" s="70" t="s">
        <v>205</v>
      </c>
      <c r="J201" s="17"/>
      <c r="K201" s="71"/>
      <c r="L201" s="58"/>
    </row>
    <row r="202" spans="1:13" ht="16.5" thickBot="1">
      <c r="A202" s="282"/>
      <c r="B202" s="44">
        <v>194</v>
      </c>
      <c r="C202" s="179" t="s">
        <v>350</v>
      </c>
      <c r="D202" s="49"/>
      <c r="E202" s="94" t="s">
        <v>12</v>
      </c>
      <c r="F202" s="102">
        <v>50</v>
      </c>
      <c r="G202" s="146"/>
      <c r="H202" s="103">
        <f t="shared" ref="H202:H267" si="3">G202*F202</f>
        <v>0</v>
      </c>
      <c r="I202" s="72" t="s">
        <v>205</v>
      </c>
      <c r="J202" s="47"/>
      <c r="K202" s="73"/>
      <c r="L202" s="214"/>
    </row>
    <row r="203" spans="1:13" ht="30">
      <c r="A203" s="288" t="s">
        <v>819</v>
      </c>
      <c r="B203" s="41">
        <v>195</v>
      </c>
      <c r="C203" s="180" t="s">
        <v>351</v>
      </c>
      <c r="D203" s="50" t="s">
        <v>352</v>
      </c>
      <c r="E203" s="92" t="s">
        <v>12</v>
      </c>
      <c r="F203" s="77">
        <v>50</v>
      </c>
      <c r="G203" s="152"/>
      <c r="H203" s="99">
        <f t="shared" si="3"/>
        <v>0</v>
      </c>
      <c r="I203" s="77"/>
      <c r="J203" s="43" t="s">
        <v>13</v>
      </c>
      <c r="K203" s="69"/>
      <c r="L203" s="215" t="s">
        <v>353</v>
      </c>
      <c r="M203" s="129" t="s">
        <v>829</v>
      </c>
    </row>
    <row r="204" spans="1:13" ht="30">
      <c r="A204" s="289"/>
      <c r="B204" s="14">
        <v>196</v>
      </c>
      <c r="C204" s="181" t="s">
        <v>354</v>
      </c>
      <c r="D204" s="22" t="s">
        <v>352</v>
      </c>
      <c r="E204" s="93" t="s">
        <v>12</v>
      </c>
      <c r="F204" s="78">
        <v>3</v>
      </c>
      <c r="G204" s="153"/>
      <c r="H204" s="100">
        <f t="shared" si="3"/>
        <v>0</v>
      </c>
      <c r="I204" s="78"/>
      <c r="J204" s="17" t="s">
        <v>13</v>
      </c>
      <c r="K204" s="71"/>
      <c r="L204" s="216" t="s">
        <v>355</v>
      </c>
      <c r="M204" s="129" t="s">
        <v>830</v>
      </c>
    </row>
    <row r="205" spans="1:13" ht="15.75">
      <c r="A205" s="289"/>
      <c r="B205" s="14">
        <v>197</v>
      </c>
      <c r="C205" s="181" t="s">
        <v>356</v>
      </c>
      <c r="D205" s="22" t="s">
        <v>352</v>
      </c>
      <c r="E205" s="93" t="s">
        <v>12</v>
      </c>
      <c r="F205" s="78">
        <v>900</v>
      </c>
      <c r="G205" s="153"/>
      <c r="H205" s="100">
        <f t="shared" si="3"/>
        <v>0</v>
      </c>
      <c r="I205" s="78"/>
      <c r="J205" s="17" t="s">
        <v>13</v>
      </c>
      <c r="K205" s="71"/>
      <c r="L205" s="58"/>
      <c r="M205" s="129" t="s">
        <v>831</v>
      </c>
    </row>
    <row r="206" spans="1:13" ht="30">
      <c r="A206" s="289"/>
      <c r="B206" s="14">
        <v>198</v>
      </c>
      <c r="C206" s="182" t="s">
        <v>357</v>
      </c>
      <c r="D206" s="22" t="s">
        <v>352</v>
      </c>
      <c r="E206" s="93" t="s">
        <v>12</v>
      </c>
      <c r="F206" s="78">
        <v>20</v>
      </c>
      <c r="G206" s="153"/>
      <c r="H206" s="100">
        <f t="shared" si="3"/>
        <v>0</v>
      </c>
      <c r="I206" s="78"/>
      <c r="J206" s="17" t="s">
        <v>13</v>
      </c>
      <c r="K206" s="71"/>
      <c r="L206" s="216" t="s">
        <v>358</v>
      </c>
      <c r="M206" s="129" t="s">
        <v>832</v>
      </c>
    </row>
    <row r="207" spans="1:13" ht="30">
      <c r="A207" s="289"/>
      <c r="B207" s="14">
        <v>199</v>
      </c>
      <c r="C207" s="181" t="s">
        <v>359</v>
      </c>
      <c r="D207" s="22" t="s">
        <v>352</v>
      </c>
      <c r="E207" s="93" t="s">
        <v>12</v>
      </c>
      <c r="F207" s="78">
        <v>20</v>
      </c>
      <c r="G207" s="153"/>
      <c r="H207" s="100">
        <f t="shared" si="3"/>
        <v>0</v>
      </c>
      <c r="I207" s="78"/>
      <c r="J207" s="17" t="s">
        <v>13</v>
      </c>
      <c r="K207" s="71"/>
      <c r="L207" s="216" t="s">
        <v>358</v>
      </c>
      <c r="M207" s="129" t="s">
        <v>833</v>
      </c>
    </row>
    <row r="208" spans="1:13" ht="27" customHeight="1">
      <c r="A208" s="289"/>
      <c r="B208" s="14">
        <v>200</v>
      </c>
      <c r="C208" s="182" t="s">
        <v>360</v>
      </c>
      <c r="D208" s="22" t="s">
        <v>352</v>
      </c>
      <c r="E208" s="93" t="s">
        <v>12</v>
      </c>
      <c r="F208" s="78">
        <v>10</v>
      </c>
      <c r="G208" s="153"/>
      <c r="H208" s="100">
        <f t="shared" si="3"/>
        <v>0</v>
      </c>
      <c r="I208" s="78"/>
      <c r="J208" s="17" t="s">
        <v>13</v>
      </c>
      <c r="K208" s="71"/>
      <c r="L208" s="216" t="s">
        <v>361</v>
      </c>
      <c r="M208" s="129" t="s">
        <v>834</v>
      </c>
    </row>
    <row r="209" spans="1:13" ht="30">
      <c r="A209" s="289"/>
      <c r="B209" s="14">
        <v>201</v>
      </c>
      <c r="C209" s="182" t="s">
        <v>362</v>
      </c>
      <c r="D209" s="22" t="s">
        <v>352</v>
      </c>
      <c r="E209" s="93" t="s">
        <v>12</v>
      </c>
      <c r="F209" s="78">
        <v>10</v>
      </c>
      <c r="G209" s="153"/>
      <c r="H209" s="100">
        <f t="shared" si="3"/>
        <v>0</v>
      </c>
      <c r="I209" s="78"/>
      <c r="J209" s="17" t="s">
        <v>13</v>
      </c>
      <c r="K209" s="71"/>
      <c r="L209" s="216" t="s">
        <v>361</v>
      </c>
      <c r="M209" s="129" t="s">
        <v>835</v>
      </c>
    </row>
    <row r="210" spans="1:13" ht="15.75">
      <c r="A210" s="289"/>
      <c r="B210" s="14">
        <v>202</v>
      </c>
      <c r="C210" s="183" t="s">
        <v>363</v>
      </c>
      <c r="D210" s="22" t="s">
        <v>352</v>
      </c>
      <c r="E210" s="93" t="s">
        <v>12</v>
      </c>
      <c r="F210" s="78">
        <v>10</v>
      </c>
      <c r="G210" s="153"/>
      <c r="H210" s="100">
        <f t="shared" si="3"/>
        <v>0</v>
      </c>
      <c r="I210" s="78"/>
      <c r="J210" s="17" t="s">
        <v>13</v>
      </c>
      <c r="K210" s="71"/>
      <c r="L210" s="217"/>
      <c r="M210" s="129" t="s">
        <v>836</v>
      </c>
    </row>
    <row r="211" spans="1:13" ht="30">
      <c r="A211" s="289"/>
      <c r="B211" s="14">
        <v>203</v>
      </c>
      <c r="C211" s="158" t="s">
        <v>364</v>
      </c>
      <c r="D211" s="22" t="s">
        <v>352</v>
      </c>
      <c r="E211" s="93" t="s">
        <v>12</v>
      </c>
      <c r="F211" s="78">
        <v>10</v>
      </c>
      <c r="G211" s="153"/>
      <c r="H211" s="100">
        <f t="shared" si="3"/>
        <v>0</v>
      </c>
      <c r="I211" s="78"/>
      <c r="J211" s="17" t="s">
        <v>13</v>
      </c>
      <c r="K211" s="71"/>
      <c r="L211" s="216" t="s">
        <v>365</v>
      </c>
      <c r="M211" s="128" t="s">
        <v>837</v>
      </c>
    </row>
    <row r="212" spans="1:13" ht="30">
      <c r="A212" s="289"/>
      <c r="B212" s="14">
        <v>204</v>
      </c>
      <c r="C212" s="158" t="s">
        <v>366</v>
      </c>
      <c r="D212" s="22" t="s">
        <v>352</v>
      </c>
      <c r="E212" s="93" t="s">
        <v>12</v>
      </c>
      <c r="F212" s="78">
        <v>10</v>
      </c>
      <c r="G212" s="153"/>
      <c r="H212" s="100">
        <f t="shared" si="3"/>
        <v>0</v>
      </c>
      <c r="I212" s="78"/>
      <c r="J212" s="17" t="s">
        <v>13</v>
      </c>
      <c r="K212" s="71"/>
      <c r="L212" s="216" t="s">
        <v>367</v>
      </c>
      <c r="M212" s="20" t="s">
        <v>838</v>
      </c>
    </row>
    <row r="213" spans="1:13" ht="30">
      <c r="A213" s="289"/>
      <c r="B213" s="14">
        <v>205</v>
      </c>
      <c r="C213" s="158" t="s">
        <v>368</v>
      </c>
      <c r="D213" s="22" t="s">
        <v>352</v>
      </c>
      <c r="E213" s="93" t="s">
        <v>12</v>
      </c>
      <c r="F213" s="78">
        <v>10</v>
      </c>
      <c r="G213" s="153"/>
      <c r="H213" s="100">
        <f t="shared" si="3"/>
        <v>0</v>
      </c>
      <c r="I213" s="78"/>
      <c r="J213" s="17" t="s">
        <v>13</v>
      </c>
      <c r="K213" s="71"/>
      <c r="L213" s="216" t="s">
        <v>369</v>
      </c>
      <c r="M213" s="20" t="s">
        <v>839</v>
      </c>
    </row>
    <row r="214" spans="1:13" ht="30">
      <c r="A214" s="289"/>
      <c r="B214" s="14">
        <v>206</v>
      </c>
      <c r="C214" s="158" t="s">
        <v>370</v>
      </c>
      <c r="D214" s="22" t="s">
        <v>352</v>
      </c>
      <c r="E214" s="93" t="s">
        <v>12</v>
      </c>
      <c r="F214" s="78">
        <v>10</v>
      </c>
      <c r="G214" s="153"/>
      <c r="H214" s="100">
        <f t="shared" si="3"/>
        <v>0</v>
      </c>
      <c r="I214" s="78"/>
      <c r="J214" s="17" t="s">
        <v>13</v>
      </c>
      <c r="K214" s="71"/>
      <c r="L214" s="216" t="s">
        <v>371</v>
      </c>
      <c r="M214" s="129" t="s">
        <v>840</v>
      </c>
    </row>
    <row r="215" spans="1:13" ht="30">
      <c r="A215" s="289"/>
      <c r="B215" s="14">
        <v>207</v>
      </c>
      <c r="C215" s="158" t="s">
        <v>372</v>
      </c>
      <c r="D215" s="22" t="s">
        <v>352</v>
      </c>
      <c r="E215" s="93" t="s">
        <v>12</v>
      </c>
      <c r="F215" s="78">
        <v>10</v>
      </c>
      <c r="G215" s="153"/>
      <c r="H215" s="100">
        <f t="shared" si="3"/>
        <v>0</v>
      </c>
      <c r="I215" s="78"/>
      <c r="J215" s="17" t="s">
        <v>13</v>
      </c>
      <c r="K215" s="71"/>
      <c r="L215" s="216" t="s">
        <v>373</v>
      </c>
      <c r="M215" s="129" t="s">
        <v>841</v>
      </c>
    </row>
    <row r="216" spans="1:13" ht="30">
      <c r="A216" s="289"/>
      <c r="B216" s="14">
        <v>208</v>
      </c>
      <c r="C216" s="158" t="s">
        <v>374</v>
      </c>
      <c r="D216" s="22" t="s">
        <v>352</v>
      </c>
      <c r="E216" s="93" t="s">
        <v>12</v>
      </c>
      <c r="F216" s="78">
        <v>10</v>
      </c>
      <c r="G216" s="153"/>
      <c r="H216" s="100">
        <f t="shared" si="3"/>
        <v>0</v>
      </c>
      <c r="I216" s="78"/>
      <c r="J216" s="17" t="s">
        <v>13</v>
      </c>
      <c r="K216" s="71"/>
      <c r="L216" s="216" t="s">
        <v>375</v>
      </c>
      <c r="M216" s="129" t="s">
        <v>842</v>
      </c>
    </row>
    <row r="217" spans="1:13" ht="30">
      <c r="A217" s="289"/>
      <c r="B217" s="14">
        <v>209</v>
      </c>
      <c r="C217" s="158" t="s">
        <v>376</v>
      </c>
      <c r="D217" s="22" t="s">
        <v>352</v>
      </c>
      <c r="E217" s="93" t="s">
        <v>12</v>
      </c>
      <c r="F217" s="78">
        <v>10</v>
      </c>
      <c r="G217" s="153"/>
      <c r="H217" s="100">
        <f t="shared" si="3"/>
        <v>0</v>
      </c>
      <c r="I217" s="78"/>
      <c r="J217" s="17" t="s">
        <v>13</v>
      </c>
      <c r="K217" s="71"/>
      <c r="L217" s="216" t="s">
        <v>377</v>
      </c>
      <c r="M217" s="129" t="s">
        <v>843</v>
      </c>
    </row>
    <row r="218" spans="1:13" ht="30">
      <c r="A218" s="289"/>
      <c r="B218" s="14">
        <v>210</v>
      </c>
      <c r="C218" s="158" t="s">
        <v>378</v>
      </c>
      <c r="D218" s="22" t="s">
        <v>352</v>
      </c>
      <c r="E218" s="93" t="s">
        <v>12</v>
      </c>
      <c r="F218" s="78">
        <v>10</v>
      </c>
      <c r="G218" s="153"/>
      <c r="H218" s="100">
        <f t="shared" si="3"/>
        <v>0</v>
      </c>
      <c r="I218" s="78"/>
      <c r="J218" s="17" t="s">
        <v>13</v>
      </c>
      <c r="K218" s="71"/>
      <c r="L218" s="216" t="s">
        <v>377</v>
      </c>
      <c r="M218" s="129" t="s">
        <v>844</v>
      </c>
    </row>
    <row r="219" spans="1:13" ht="30">
      <c r="A219" s="289"/>
      <c r="B219" s="14">
        <v>211</v>
      </c>
      <c r="C219" s="184" t="s">
        <v>379</v>
      </c>
      <c r="D219" s="22" t="s">
        <v>352</v>
      </c>
      <c r="E219" s="93" t="s">
        <v>12</v>
      </c>
      <c r="F219" s="78">
        <v>10</v>
      </c>
      <c r="G219" s="153"/>
      <c r="H219" s="100">
        <f t="shared" si="3"/>
        <v>0</v>
      </c>
      <c r="I219" s="78"/>
      <c r="J219" s="17" t="s">
        <v>13</v>
      </c>
      <c r="K219" s="71"/>
      <c r="L219" s="216" t="s">
        <v>371</v>
      </c>
      <c r="M219" s="18" t="s">
        <v>845</v>
      </c>
    </row>
    <row r="220" spans="1:13" ht="30">
      <c r="A220" s="289"/>
      <c r="B220" s="14">
        <v>212</v>
      </c>
      <c r="C220" s="185" t="s">
        <v>380</v>
      </c>
      <c r="D220" s="22" t="s">
        <v>352</v>
      </c>
      <c r="E220" s="93" t="s">
        <v>12</v>
      </c>
      <c r="F220" s="78">
        <v>10</v>
      </c>
      <c r="G220" s="153"/>
      <c r="H220" s="100">
        <f t="shared" si="3"/>
        <v>0</v>
      </c>
      <c r="I220" s="78"/>
      <c r="J220" s="17" t="s">
        <v>13</v>
      </c>
      <c r="K220" s="71"/>
      <c r="L220" s="216" t="s">
        <v>381</v>
      </c>
      <c r="M220" s="128" t="s">
        <v>846</v>
      </c>
    </row>
    <row r="221" spans="1:13" ht="30.75">
      <c r="A221" s="289"/>
      <c r="B221" s="14">
        <v>213</v>
      </c>
      <c r="C221" s="184" t="s">
        <v>755</v>
      </c>
      <c r="D221" s="22" t="s">
        <v>352</v>
      </c>
      <c r="E221" s="93" t="s">
        <v>12</v>
      </c>
      <c r="F221" s="78">
        <v>250</v>
      </c>
      <c r="G221" s="153"/>
      <c r="H221" s="100">
        <f t="shared" si="3"/>
        <v>0</v>
      </c>
      <c r="I221" s="78"/>
      <c r="J221" s="17" t="s">
        <v>13</v>
      </c>
      <c r="K221" s="71"/>
      <c r="L221" s="58"/>
      <c r="M221" s="128" t="s">
        <v>847</v>
      </c>
    </row>
    <row r="222" spans="1:13" ht="30.75">
      <c r="A222" s="289"/>
      <c r="B222" s="14">
        <v>214</v>
      </c>
      <c r="C222" s="184" t="s">
        <v>755</v>
      </c>
      <c r="D222" s="22" t="s">
        <v>352</v>
      </c>
      <c r="E222" s="93" t="s">
        <v>12</v>
      </c>
      <c r="F222" s="78">
        <v>250</v>
      </c>
      <c r="G222" s="153"/>
      <c r="H222" s="100">
        <f t="shared" si="3"/>
        <v>0</v>
      </c>
      <c r="I222" s="78"/>
      <c r="J222" s="17" t="s">
        <v>13</v>
      </c>
      <c r="K222" s="71"/>
      <c r="L222" s="216" t="s">
        <v>382</v>
      </c>
      <c r="M222" s="128" t="s">
        <v>848</v>
      </c>
    </row>
    <row r="223" spans="1:13" ht="30.75">
      <c r="A223" s="289"/>
      <c r="B223" s="14">
        <v>215</v>
      </c>
      <c r="C223" s="184" t="s">
        <v>756</v>
      </c>
      <c r="D223" s="22" t="s">
        <v>352</v>
      </c>
      <c r="E223" s="93" t="s">
        <v>12</v>
      </c>
      <c r="F223" s="78">
        <v>150</v>
      </c>
      <c r="G223" s="153"/>
      <c r="H223" s="100">
        <f t="shared" si="3"/>
        <v>0</v>
      </c>
      <c r="I223" s="78"/>
      <c r="J223" s="17" t="s">
        <v>13</v>
      </c>
      <c r="K223" s="71"/>
      <c r="L223" s="216" t="s">
        <v>383</v>
      </c>
      <c r="M223" s="18" t="s">
        <v>849</v>
      </c>
    </row>
    <row r="224" spans="1:13" ht="45.75">
      <c r="A224" s="289"/>
      <c r="B224" s="14">
        <v>216</v>
      </c>
      <c r="C224" s="184" t="s">
        <v>757</v>
      </c>
      <c r="D224" s="22" t="s">
        <v>352</v>
      </c>
      <c r="E224" s="93" t="s">
        <v>12</v>
      </c>
      <c r="F224" s="78">
        <v>20</v>
      </c>
      <c r="G224" s="153"/>
      <c r="H224" s="100">
        <f t="shared" si="3"/>
        <v>0</v>
      </c>
      <c r="I224" s="78"/>
      <c r="J224" s="17" t="s">
        <v>13</v>
      </c>
      <c r="K224" s="71"/>
      <c r="L224" s="216" t="s">
        <v>384</v>
      </c>
      <c r="M224" s="18" t="s">
        <v>850</v>
      </c>
    </row>
    <row r="225" spans="1:13" ht="30.75">
      <c r="A225" s="289"/>
      <c r="B225" s="14">
        <v>217</v>
      </c>
      <c r="C225" s="183" t="s">
        <v>758</v>
      </c>
      <c r="D225" s="22" t="s">
        <v>352</v>
      </c>
      <c r="E225" s="93" t="s">
        <v>12</v>
      </c>
      <c r="F225" s="78">
        <v>30</v>
      </c>
      <c r="G225" s="153"/>
      <c r="H225" s="100">
        <f t="shared" si="3"/>
        <v>0</v>
      </c>
      <c r="I225" s="78"/>
      <c r="J225" s="17" t="s">
        <v>13</v>
      </c>
      <c r="K225" s="71"/>
      <c r="L225" s="216" t="s">
        <v>384</v>
      </c>
      <c r="M225" s="128" t="s">
        <v>851</v>
      </c>
    </row>
    <row r="226" spans="1:13" ht="30">
      <c r="A226" s="289"/>
      <c r="B226" s="14">
        <v>218</v>
      </c>
      <c r="C226" s="183" t="s">
        <v>759</v>
      </c>
      <c r="D226" s="22" t="s">
        <v>352</v>
      </c>
      <c r="E226" s="93" t="s">
        <v>12</v>
      </c>
      <c r="F226" s="78">
        <v>30</v>
      </c>
      <c r="G226" s="153"/>
      <c r="H226" s="100">
        <f t="shared" si="3"/>
        <v>0</v>
      </c>
      <c r="I226" s="78"/>
      <c r="J226" s="17" t="s">
        <v>13</v>
      </c>
      <c r="K226" s="71"/>
      <c r="L226" s="216" t="s">
        <v>385</v>
      </c>
      <c r="M226" s="129" t="s">
        <v>852</v>
      </c>
    </row>
    <row r="227" spans="1:13" ht="30">
      <c r="A227" s="289"/>
      <c r="B227" s="14">
        <v>219</v>
      </c>
      <c r="C227" s="158" t="s">
        <v>760</v>
      </c>
      <c r="D227" s="22" t="s">
        <v>352</v>
      </c>
      <c r="E227" s="93" t="s">
        <v>12</v>
      </c>
      <c r="F227" s="78">
        <v>2</v>
      </c>
      <c r="G227" s="153"/>
      <c r="H227" s="100">
        <f t="shared" si="3"/>
        <v>0</v>
      </c>
      <c r="I227" s="78"/>
      <c r="J227" s="17" t="s">
        <v>13</v>
      </c>
      <c r="K227" s="71"/>
      <c r="L227" s="216" t="s">
        <v>386</v>
      </c>
      <c r="M227" s="20" t="s">
        <v>853</v>
      </c>
    </row>
    <row r="228" spans="1:13" ht="31.5">
      <c r="A228" s="289"/>
      <c r="B228" s="14">
        <v>220</v>
      </c>
      <c r="C228" s="158" t="s">
        <v>761</v>
      </c>
      <c r="D228" s="22" t="s">
        <v>352</v>
      </c>
      <c r="E228" s="93" t="s">
        <v>12</v>
      </c>
      <c r="F228" s="78">
        <v>2</v>
      </c>
      <c r="G228" s="153"/>
      <c r="H228" s="100">
        <f t="shared" si="3"/>
        <v>0</v>
      </c>
      <c r="I228" s="78"/>
      <c r="J228" s="17" t="s">
        <v>13</v>
      </c>
      <c r="K228" s="71"/>
      <c r="L228" s="216" t="s">
        <v>387</v>
      </c>
      <c r="M228" s="130" t="s">
        <v>854</v>
      </c>
    </row>
    <row r="229" spans="1:13" ht="30">
      <c r="A229" s="289"/>
      <c r="B229" s="14">
        <v>221</v>
      </c>
      <c r="C229" s="158" t="s">
        <v>388</v>
      </c>
      <c r="D229" s="22" t="s">
        <v>352</v>
      </c>
      <c r="E229" s="93" t="s">
        <v>12</v>
      </c>
      <c r="F229" s="78">
        <v>250</v>
      </c>
      <c r="G229" s="153"/>
      <c r="H229" s="100">
        <f t="shared" si="3"/>
        <v>0</v>
      </c>
      <c r="I229" s="78"/>
      <c r="J229" s="17" t="s">
        <v>13</v>
      </c>
      <c r="K229" s="71"/>
      <c r="L229" s="216" t="s">
        <v>385</v>
      </c>
      <c r="M229" s="131" t="s">
        <v>855</v>
      </c>
    </row>
    <row r="230" spans="1:13" ht="15.75">
      <c r="A230" s="289"/>
      <c r="B230" s="14">
        <v>222</v>
      </c>
      <c r="C230" s="158" t="s">
        <v>389</v>
      </c>
      <c r="D230" s="22" t="s">
        <v>352</v>
      </c>
      <c r="E230" s="93" t="s">
        <v>12</v>
      </c>
      <c r="F230" s="78">
        <v>250</v>
      </c>
      <c r="G230" s="153"/>
      <c r="H230" s="100">
        <f t="shared" si="3"/>
        <v>0</v>
      </c>
      <c r="I230" s="78"/>
      <c r="J230" s="17" t="s">
        <v>13</v>
      </c>
      <c r="K230" s="71"/>
      <c r="L230" s="216"/>
      <c r="M230" s="131" t="s">
        <v>856</v>
      </c>
    </row>
    <row r="231" spans="1:13" ht="28.5">
      <c r="A231" s="289"/>
      <c r="B231" s="14">
        <v>223</v>
      </c>
      <c r="C231" s="158" t="s">
        <v>390</v>
      </c>
      <c r="D231" s="22" t="s">
        <v>352</v>
      </c>
      <c r="E231" s="93" t="s">
        <v>12</v>
      </c>
      <c r="F231" s="78">
        <v>30</v>
      </c>
      <c r="G231" s="153"/>
      <c r="H231" s="100">
        <f t="shared" si="3"/>
        <v>0</v>
      </c>
      <c r="I231" s="78"/>
      <c r="J231" s="17" t="s">
        <v>13</v>
      </c>
      <c r="K231" s="71"/>
      <c r="L231" s="253" t="s">
        <v>970</v>
      </c>
      <c r="M231" s="128" t="s">
        <v>857</v>
      </c>
    </row>
    <row r="232" spans="1:13" ht="30">
      <c r="A232" s="289"/>
      <c r="B232" s="14">
        <v>224</v>
      </c>
      <c r="C232" s="184" t="s">
        <v>391</v>
      </c>
      <c r="D232" s="22" t="s">
        <v>352</v>
      </c>
      <c r="E232" s="93" t="s">
        <v>12</v>
      </c>
      <c r="F232" s="78">
        <v>250</v>
      </c>
      <c r="G232" s="153"/>
      <c r="H232" s="100">
        <f t="shared" si="3"/>
        <v>0</v>
      </c>
      <c r="I232" s="78"/>
      <c r="J232" s="17" t="s">
        <v>13</v>
      </c>
      <c r="K232" s="71"/>
      <c r="L232" s="216" t="s">
        <v>392</v>
      </c>
      <c r="M232" s="132" t="s">
        <v>858</v>
      </c>
    </row>
    <row r="233" spans="1:13" ht="30">
      <c r="A233" s="289"/>
      <c r="B233" s="14">
        <v>225</v>
      </c>
      <c r="C233" s="184" t="s">
        <v>393</v>
      </c>
      <c r="D233" s="22" t="s">
        <v>352</v>
      </c>
      <c r="E233" s="93" t="s">
        <v>12</v>
      </c>
      <c r="F233" s="78">
        <v>5</v>
      </c>
      <c r="G233" s="153"/>
      <c r="H233" s="100">
        <f t="shared" si="3"/>
        <v>0</v>
      </c>
      <c r="I233" s="78"/>
      <c r="J233" s="17" t="s">
        <v>13</v>
      </c>
      <c r="K233" s="71"/>
      <c r="L233" s="216" t="s">
        <v>392</v>
      </c>
      <c r="M233" s="132" t="s">
        <v>859</v>
      </c>
    </row>
    <row r="234" spans="1:13" ht="30">
      <c r="A234" s="289"/>
      <c r="B234" s="14">
        <v>226</v>
      </c>
      <c r="C234" s="184" t="s">
        <v>394</v>
      </c>
      <c r="D234" s="22" t="s">
        <v>352</v>
      </c>
      <c r="E234" s="93" t="s">
        <v>12</v>
      </c>
      <c r="F234" s="78">
        <v>100</v>
      </c>
      <c r="G234" s="153"/>
      <c r="H234" s="100">
        <f t="shared" si="3"/>
        <v>0</v>
      </c>
      <c r="I234" s="78"/>
      <c r="J234" s="17" t="s">
        <v>13</v>
      </c>
      <c r="K234" s="71"/>
      <c r="L234" s="216" t="s">
        <v>392</v>
      </c>
      <c r="M234" s="132" t="s">
        <v>860</v>
      </c>
    </row>
    <row r="235" spans="1:13" ht="30">
      <c r="A235" s="289"/>
      <c r="B235" s="14">
        <v>227</v>
      </c>
      <c r="C235" s="184" t="s">
        <v>395</v>
      </c>
      <c r="D235" s="22" t="s">
        <v>352</v>
      </c>
      <c r="E235" s="93" t="s">
        <v>12</v>
      </c>
      <c r="F235" s="78">
        <v>100</v>
      </c>
      <c r="G235" s="153"/>
      <c r="H235" s="100">
        <f t="shared" si="3"/>
        <v>0</v>
      </c>
      <c r="I235" s="78"/>
      <c r="J235" s="17" t="s">
        <v>13</v>
      </c>
      <c r="K235" s="71"/>
      <c r="L235" s="216" t="s">
        <v>396</v>
      </c>
      <c r="M235" s="132" t="s">
        <v>861</v>
      </c>
    </row>
    <row r="236" spans="1:13" ht="31.5">
      <c r="A236" s="289"/>
      <c r="B236" s="14">
        <v>228</v>
      </c>
      <c r="C236" s="158" t="s">
        <v>762</v>
      </c>
      <c r="D236" s="22" t="s">
        <v>352</v>
      </c>
      <c r="E236" s="93" t="s">
        <v>12</v>
      </c>
      <c r="F236" s="78">
        <v>10</v>
      </c>
      <c r="G236" s="153"/>
      <c r="H236" s="100">
        <f t="shared" si="3"/>
        <v>0</v>
      </c>
      <c r="I236" s="78"/>
      <c r="J236" s="17" t="s">
        <v>13</v>
      </c>
      <c r="K236" s="71"/>
      <c r="L236" s="216" t="s">
        <v>369</v>
      </c>
      <c r="M236" s="133" t="s">
        <v>862</v>
      </c>
    </row>
    <row r="237" spans="1:13" ht="30.75">
      <c r="A237" s="289"/>
      <c r="B237" s="14">
        <v>229</v>
      </c>
      <c r="C237" s="158" t="s">
        <v>763</v>
      </c>
      <c r="D237" s="22" t="s">
        <v>352</v>
      </c>
      <c r="E237" s="93" t="s">
        <v>12</v>
      </c>
      <c r="F237" s="78">
        <v>10</v>
      </c>
      <c r="G237" s="153"/>
      <c r="H237" s="100">
        <f t="shared" si="3"/>
        <v>0</v>
      </c>
      <c r="I237" s="78"/>
      <c r="J237" s="17" t="s">
        <v>13</v>
      </c>
      <c r="K237" s="71"/>
      <c r="L237" s="216" t="s">
        <v>369</v>
      </c>
      <c r="M237" s="134" t="s">
        <v>863</v>
      </c>
    </row>
    <row r="238" spans="1:13" ht="30">
      <c r="A238" s="289"/>
      <c r="B238" s="14">
        <v>230</v>
      </c>
      <c r="C238" s="186" t="s">
        <v>764</v>
      </c>
      <c r="D238" s="22" t="s">
        <v>352</v>
      </c>
      <c r="E238" s="93" t="s">
        <v>12</v>
      </c>
      <c r="F238" s="78">
        <v>5</v>
      </c>
      <c r="G238" s="153"/>
      <c r="H238" s="100">
        <f t="shared" si="3"/>
        <v>0</v>
      </c>
      <c r="I238" s="78"/>
      <c r="J238" s="17" t="s">
        <v>13</v>
      </c>
      <c r="K238" s="71"/>
      <c r="L238" s="216" t="s">
        <v>397</v>
      </c>
      <c r="M238" s="135" t="s">
        <v>864</v>
      </c>
    </row>
    <row r="239" spans="1:13" ht="30">
      <c r="A239" s="289"/>
      <c r="B239" s="14">
        <v>231</v>
      </c>
      <c r="C239" s="186" t="s">
        <v>765</v>
      </c>
      <c r="D239" s="22" t="s">
        <v>352</v>
      </c>
      <c r="E239" s="93" t="s">
        <v>12</v>
      </c>
      <c r="F239" s="78">
        <v>30</v>
      </c>
      <c r="G239" s="153"/>
      <c r="H239" s="100">
        <f t="shared" si="3"/>
        <v>0</v>
      </c>
      <c r="I239" s="78"/>
      <c r="J239" s="17" t="s">
        <v>13</v>
      </c>
      <c r="K239" s="71"/>
      <c r="L239" s="216" t="s">
        <v>398</v>
      </c>
      <c r="M239" s="135" t="s">
        <v>865</v>
      </c>
    </row>
    <row r="240" spans="1:13" ht="30">
      <c r="A240" s="289"/>
      <c r="B240" s="14">
        <v>232</v>
      </c>
      <c r="C240" s="186" t="s">
        <v>766</v>
      </c>
      <c r="D240" s="22" t="s">
        <v>352</v>
      </c>
      <c r="E240" s="93" t="s">
        <v>12</v>
      </c>
      <c r="F240" s="78">
        <v>30</v>
      </c>
      <c r="G240" s="153"/>
      <c r="H240" s="100">
        <f t="shared" si="3"/>
        <v>0</v>
      </c>
      <c r="I240" s="78"/>
      <c r="J240" s="17" t="s">
        <v>13</v>
      </c>
      <c r="K240" s="71"/>
      <c r="L240" s="216" t="s">
        <v>399</v>
      </c>
      <c r="M240" s="135" t="s">
        <v>866</v>
      </c>
    </row>
    <row r="241" spans="1:13" ht="75">
      <c r="A241" s="289"/>
      <c r="B241" s="14">
        <v>233</v>
      </c>
      <c r="C241" s="186" t="s">
        <v>400</v>
      </c>
      <c r="D241" s="22" t="s">
        <v>352</v>
      </c>
      <c r="E241" s="93" t="s">
        <v>12</v>
      </c>
      <c r="F241" s="78">
        <v>5</v>
      </c>
      <c r="G241" s="153"/>
      <c r="H241" s="100">
        <f t="shared" si="3"/>
        <v>0</v>
      </c>
      <c r="I241" s="78"/>
      <c r="J241" s="17" t="s">
        <v>13</v>
      </c>
      <c r="K241" s="71"/>
      <c r="L241" s="216" t="s">
        <v>401</v>
      </c>
      <c r="M241" s="135" t="s">
        <v>867</v>
      </c>
    </row>
    <row r="242" spans="1:13" ht="15.75">
      <c r="A242" s="289"/>
      <c r="B242" s="14">
        <v>234</v>
      </c>
      <c r="C242" s="186" t="s">
        <v>402</v>
      </c>
      <c r="D242" s="22" t="s">
        <v>352</v>
      </c>
      <c r="E242" s="93" t="s">
        <v>12</v>
      </c>
      <c r="F242" s="78">
        <v>5</v>
      </c>
      <c r="G242" s="153"/>
      <c r="H242" s="100">
        <f t="shared" si="3"/>
        <v>0</v>
      </c>
      <c r="I242" s="78"/>
      <c r="J242" s="17" t="s">
        <v>13</v>
      </c>
      <c r="K242" s="71"/>
      <c r="L242" s="216" t="s">
        <v>403</v>
      </c>
      <c r="M242" s="135" t="s">
        <v>868</v>
      </c>
    </row>
    <row r="243" spans="1:13" ht="15.75">
      <c r="A243" s="289"/>
      <c r="B243" s="14">
        <v>235</v>
      </c>
      <c r="C243" s="186" t="s">
        <v>404</v>
      </c>
      <c r="D243" s="22" t="s">
        <v>352</v>
      </c>
      <c r="E243" s="93" t="s">
        <v>12</v>
      </c>
      <c r="F243" s="78">
        <v>5</v>
      </c>
      <c r="G243" s="153"/>
      <c r="H243" s="100">
        <f t="shared" si="3"/>
        <v>0</v>
      </c>
      <c r="I243" s="78"/>
      <c r="J243" s="17" t="s">
        <v>13</v>
      </c>
      <c r="K243" s="71"/>
      <c r="L243" s="216" t="s">
        <v>405</v>
      </c>
      <c r="M243" s="135" t="s">
        <v>869</v>
      </c>
    </row>
    <row r="244" spans="1:13" ht="30">
      <c r="A244" s="289"/>
      <c r="B244" s="14">
        <v>236</v>
      </c>
      <c r="C244" s="186" t="s">
        <v>767</v>
      </c>
      <c r="D244" s="22" t="s">
        <v>352</v>
      </c>
      <c r="E244" s="93" t="s">
        <v>12</v>
      </c>
      <c r="F244" s="78">
        <v>1</v>
      </c>
      <c r="G244" s="153"/>
      <c r="H244" s="100">
        <f t="shared" si="3"/>
        <v>0</v>
      </c>
      <c r="I244" s="78"/>
      <c r="J244" s="17" t="s">
        <v>13</v>
      </c>
      <c r="K244" s="71"/>
      <c r="L244" s="216" t="s">
        <v>406</v>
      </c>
      <c r="M244" s="133" t="s">
        <v>870</v>
      </c>
    </row>
    <row r="245" spans="1:13" ht="30">
      <c r="A245" s="289"/>
      <c r="B245" s="14">
        <v>237</v>
      </c>
      <c r="C245" s="186" t="s">
        <v>407</v>
      </c>
      <c r="D245" s="22" t="s">
        <v>352</v>
      </c>
      <c r="E245" s="93" t="s">
        <v>12</v>
      </c>
      <c r="F245" s="78">
        <v>1</v>
      </c>
      <c r="G245" s="153"/>
      <c r="H245" s="100">
        <f t="shared" si="3"/>
        <v>0</v>
      </c>
      <c r="I245" s="78"/>
      <c r="J245" s="17" t="s">
        <v>13</v>
      </c>
      <c r="K245" s="71"/>
      <c r="L245" s="216" t="s">
        <v>406</v>
      </c>
      <c r="M245" s="133" t="s">
        <v>871</v>
      </c>
    </row>
    <row r="246" spans="1:13" ht="30">
      <c r="A246" s="289"/>
      <c r="B246" s="14">
        <v>238</v>
      </c>
      <c r="C246" s="186" t="s">
        <v>768</v>
      </c>
      <c r="D246" s="22" t="s">
        <v>352</v>
      </c>
      <c r="E246" s="93" t="s">
        <v>12</v>
      </c>
      <c r="F246" s="78">
        <v>1</v>
      </c>
      <c r="G246" s="153"/>
      <c r="H246" s="100">
        <f t="shared" si="3"/>
        <v>0</v>
      </c>
      <c r="I246" s="78"/>
      <c r="J246" s="17" t="s">
        <v>13</v>
      </c>
      <c r="K246" s="71"/>
      <c r="L246" s="216" t="s">
        <v>408</v>
      </c>
      <c r="M246" s="135" t="s">
        <v>872</v>
      </c>
    </row>
    <row r="247" spans="1:13" ht="30">
      <c r="A247" s="289"/>
      <c r="B247" s="14">
        <v>239</v>
      </c>
      <c r="C247" s="186" t="s">
        <v>769</v>
      </c>
      <c r="D247" s="22" t="s">
        <v>352</v>
      </c>
      <c r="E247" s="93" t="s">
        <v>12</v>
      </c>
      <c r="F247" s="78">
        <v>1</v>
      </c>
      <c r="G247" s="153"/>
      <c r="H247" s="100">
        <f t="shared" si="3"/>
        <v>0</v>
      </c>
      <c r="I247" s="78"/>
      <c r="J247" s="17" t="s">
        <v>13</v>
      </c>
      <c r="K247" s="71"/>
      <c r="L247" s="216" t="s">
        <v>409</v>
      </c>
      <c r="M247" s="135" t="s">
        <v>873</v>
      </c>
    </row>
    <row r="248" spans="1:13" ht="15.75">
      <c r="A248" s="289"/>
      <c r="B248" s="14">
        <v>240</v>
      </c>
      <c r="C248" s="186" t="s">
        <v>770</v>
      </c>
      <c r="D248" s="22" t="s">
        <v>352</v>
      </c>
      <c r="E248" s="93" t="s">
        <v>12</v>
      </c>
      <c r="F248" s="78">
        <v>1</v>
      </c>
      <c r="G248" s="153"/>
      <c r="H248" s="100">
        <f t="shared" si="3"/>
        <v>0</v>
      </c>
      <c r="I248" s="78"/>
      <c r="J248" s="17" t="s">
        <v>13</v>
      </c>
      <c r="K248" s="71"/>
      <c r="L248" s="216" t="s">
        <v>410</v>
      </c>
      <c r="M248" s="135" t="s">
        <v>874</v>
      </c>
    </row>
    <row r="249" spans="1:13" ht="30">
      <c r="A249" s="289"/>
      <c r="B249" s="14">
        <v>241</v>
      </c>
      <c r="C249" s="186" t="s">
        <v>771</v>
      </c>
      <c r="D249" s="22" t="s">
        <v>352</v>
      </c>
      <c r="E249" s="93" t="s">
        <v>12</v>
      </c>
      <c r="F249" s="78">
        <v>1</v>
      </c>
      <c r="G249" s="153"/>
      <c r="H249" s="100">
        <f t="shared" si="3"/>
        <v>0</v>
      </c>
      <c r="I249" s="78"/>
      <c r="J249" s="17" t="s">
        <v>13</v>
      </c>
      <c r="K249" s="71"/>
      <c r="L249" s="216" t="s">
        <v>411</v>
      </c>
      <c r="M249" s="135" t="s">
        <v>875</v>
      </c>
    </row>
    <row r="250" spans="1:13" ht="30">
      <c r="A250" s="289"/>
      <c r="B250" s="14">
        <v>242</v>
      </c>
      <c r="C250" s="186" t="s">
        <v>772</v>
      </c>
      <c r="D250" s="22" t="s">
        <v>352</v>
      </c>
      <c r="E250" s="93" t="s">
        <v>12</v>
      </c>
      <c r="F250" s="78">
        <v>1</v>
      </c>
      <c r="G250" s="153"/>
      <c r="H250" s="100">
        <f t="shared" si="3"/>
        <v>0</v>
      </c>
      <c r="I250" s="78"/>
      <c r="J250" s="17" t="s">
        <v>13</v>
      </c>
      <c r="K250" s="71"/>
      <c r="L250" s="216" t="s">
        <v>412</v>
      </c>
      <c r="M250" s="135" t="s">
        <v>876</v>
      </c>
    </row>
    <row r="251" spans="1:13" ht="30">
      <c r="A251" s="289"/>
      <c r="B251" s="14">
        <v>243</v>
      </c>
      <c r="C251" s="186" t="s">
        <v>413</v>
      </c>
      <c r="D251" s="22" t="s">
        <v>352</v>
      </c>
      <c r="E251" s="93" t="s">
        <v>12</v>
      </c>
      <c r="F251" s="78">
        <v>150</v>
      </c>
      <c r="G251" s="153"/>
      <c r="H251" s="100">
        <f t="shared" si="3"/>
        <v>0</v>
      </c>
      <c r="I251" s="78"/>
      <c r="J251" s="17" t="s">
        <v>13</v>
      </c>
      <c r="K251" s="71"/>
      <c r="L251" s="216" t="s">
        <v>414</v>
      </c>
      <c r="M251" s="136" t="s">
        <v>877</v>
      </c>
    </row>
    <row r="252" spans="1:13" ht="30">
      <c r="A252" s="289"/>
      <c r="B252" s="14">
        <v>244</v>
      </c>
      <c r="C252" s="187" t="s">
        <v>415</v>
      </c>
      <c r="D252" s="22" t="s">
        <v>352</v>
      </c>
      <c r="E252" s="93" t="s">
        <v>12</v>
      </c>
      <c r="F252" s="78">
        <v>50</v>
      </c>
      <c r="G252" s="153"/>
      <c r="H252" s="100">
        <f t="shared" si="3"/>
        <v>0</v>
      </c>
      <c r="I252" s="78"/>
      <c r="J252" s="17" t="s">
        <v>13</v>
      </c>
      <c r="K252" s="71"/>
      <c r="L252" s="216" t="s">
        <v>416</v>
      </c>
      <c r="M252" s="137" t="s">
        <v>878</v>
      </c>
    </row>
    <row r="253" spans="1:13" ht="30">
      <c r="A253" s="289"/>
      <c r="B253" s="14">
        <v>245</v>
      </c>
      <c r="C253" s="187" t="s">
        <v>417</v>
      </c>
      <c r="D253" s="22" t="s">
        <v>352</v>
      </c>
      <c r="E253" s="93" t="s">
        <v>12</v>
      </c>
      <c r="F253" s="78">
        <v>50</v>
      </c>
      <c r="G253" s="153"/>
      <c r="H253" s="100">
        <f t="shared" si="3"/>
        <v>0</v>
      </c>
      <c r="I253" s="78"/>
      <c r="J253" s="17" t="s">
        <v>13</v>
      </c>
      <c r="K253" s="71"/>
      <c r="L253" s="216" t="s">
        <v>416</v>
      </c>
      <c r="M253" s="137" t="s">
        <v>879</v>
      </c>
    </row>
    <row r="254" spans="1:13" ht="30">
      <c r="A254" s="289"/>
      <c r="B254" s="14">
        <v>246</v>
      </c>
      <c r="C254" s="227" t="s">
        <v>418</v>
      </c>
      <c r="D254" s="22" t="s">
        <v>352</v>
      </c>
      <c r="E254" s="93" t="s">
        <v>12</v>
      </c>
      <c r="F254" s="78">
        <v>100</v>
      </c>
      <c r="G254" s="153"/>
      <c r="H254" s="100">
        <f t="shared" si="3"/>
        <v>0</v>
      </c>
      <c r="I254" s="78"/>
      <c r="J254" s="17" t="s">
        <v>13</v>
      </c>
      <c r="K254" s="71"/>
      <c r="L254" s="216" t="s">
        <v>419</v>
      </c>
      <c r="M254" s="18" t="s">
        <v>880</v>
      </c>
    </row>
    <row r="255" spans="1:13" ht="15.75">
      <c r="A255" s="289"/>
      <c r="B255" s="14">
        <v>247</v>
      </c>
      <c r="C255" s="228" t="s">
        <v>420</v>
      </c>
      <c r="D255" s="22" t="s">
        <v>352</v>
      </c>
      <c r="E255" s="93" t="s">
        <v>12</v>
      </c>
      <c r="F255" s="78">
        <v>100</v>
      </c>
      <c r="G255" s="153"/>
      <c r="H255" s="100">
        <f t="shared" si="3"/>
        <v>0</v>
      </c>
      <c r="I255" s="70" t="s">
        <v>205</v>
      </c>
      <c r="J255" s="25"/>
      <c r="K255" s="79"/>
      <c r="L255" s="62"/>
    </row>
    <row r="256" spans="1:13" ht="15.75">
      <c r="A256" s="289"/>
      <c r="B256" s="14">
        <v>248</v>
      </c>
      <c r="C256" s="229" t="s">
        <v>899</v>
      </c>
      <c r="D256" s="22" t="s">
        <v>352</v>
      </c>
      <c r="E256" s="93" t="s">
        <v>12</v>
      </c>
      <c r="F256" s="78">
        <v>50</v>
      </c>
      <c r="G256" s="153"/>
      <c r="H256" s="100"/>
      <c r="I256" s="70"/>
      <c r="J256" s="17" t="s">
        <v>13</v>
      </c>
      <c r="K256" s="79"/>
      <c r="L256" s="226" t="s">
        <v>901</v>
      </c>
    </row>
    <row r="257" spans="1:15" ht="15.75">
      <c r="A257" s="289"/>
      <c r="B257" s="14">
        <v>249</v>
      </c>
      <c r="C257" s="229" t="s">
        <v>900</v>
      </c>
      <c r="D257" s="22" t="s">
        <v>352</v>
      </c>
      <c r="E257" s="93" t="s">
        <v>12</v>
      </c>
      <c r="F257" s="78">
        <v>50</v>
      </c>
      <c r="G257" s="153"/>
      <c r="H257" s="100"/>
      <c r="I257" s="70"/>
      <c r="J257" s="17" t="s">
        <v>13</v>
      </c>
      <c r="K257" s="79"/>
      <c r="L257" s="226" t="s">
        <v>902</v>
      </c>
    </row>
    <row r="258" spans="1:15" ht="15.75">
      <c r="A258" s="289"/>
      <c r="B258" s="14">
        <v>250</v>
      </c>
      <c r="C258" s="160" t="s">
        <v>421</v>
      </c>
      <c r="D258" s="22" t="s">
        <v>422</v>
      </c>
      <c r="E258" s="93" t="s">
        <v>12</v>
      </c>
      <c r="F258" s="78">
        <v>200</v>
      </c>
      <c r="G258" s="153"/>
      <c r="H258" s="100">
        <f t="shared" si="3"/>
        <v>0</v>
      </c>
      <c r="I258" s="70" t="s">
        <v>205</v>
      </c>
      <c r="J258" s="25"/>
      <c r="K258" s="79"/>
      <c r="L258" s="62"/>
    </row>
    <row r="259" spans="1:15" ht="31.5">
      <c r="A259" s="289"/>
      <c r="B259" s="14">
        <v>251</v>
      </c>
      <c r="C259" s="160" t="s">
        <v>423</v>
      </c>
      <c r="D259" s="22" t="s">
        <v>422</v>
      </c>
      <c r="E259" s="93" t="s">
        <v>12</v>
      </c>
      <c r="F259" s="78">
        <v>200</v>
      </c>
      <c r="G259" s="153"/>
      <c r="H259" s="100">
        <f t="shared" si="3"/>
        <v>0</v>
      </c>
      <c r="I259" s="70" t="s">
        <v>205</v>
      </c>
      <c r="J259" s="25"/>
      <c r="K259" s="79"/>
      <c r="L259" s="138" t="s">
        <v>881</v>
      </c>
    </row>
    <row r="260" spans="1:15" ht="31.5">
      <c r="A260" s="289"/>
      <c r="B260" s="14">
        <v>252</v>
      </c>
      <c r="C260" s="188" t="s">
        <v>424</v>
      </c>
      <c r="D260" s="22" t="s">
        <v>422</v>
      </c>
      <c r="E260" s="93" t="s">
        <v>12</v>
      </c>
      <c r="F260" s="78">
        <v>200</v>
      </c>
      <c r="G260" s="153"/>
      <c r="H260" s="100">
        <f t="shared" si="3"/>
        <v>0</v>
      </c>
      <c r="I260" s="70" t="s">
        <v>205</v>
      </c>
      <c r="J260" s="25"/>
      <c r="K260" s="79"/>
      <c r="L260" s="138" t="s">
        <v>882</v>
      </c>
    </row>
    <row r="261" spans="1:15" ht="31.5">
      <c r="A261" s="289"/>
      <c r="B261" s="14">
        <v>253</v>
      </c>
      <c r="C261" s="188" t="s">
        <v>425</v>
      </c>
      <c r="D261" s="22" t="s">
        <v>422</v>
      </c>
      <c r="E261" s="93" t="s">
        <v>12</v>
      </c>
      <c r="F261" s="78">
        <v>30</v>
      </c>
      <c r="G261" s="153"/>
      <c r="H261" s="100">
        <f t="shared" si="3"/>
        <v>0</v>
      </c>
      <c r="I261" s="70" t="s">
        <v>205</v>
      </c>
      <c r="J261" s="25"/>
      <c r="K261" s="79"/>
      <c r="L261" s="138" t="s">
        <v>883</v>
      </c>
    </row>
    <row r="262" spans="1:15" ht="31.5">
      <c r="A262" s="289"/>
      <c r="B262" s="14">
        <v>254</v>
      </c>
      <c r="C262" s="188" t="s">
        <v>426</v>
      </c>
      <c r="D262" s="22" t="s">
        <v>422</v>
      </c>
      <c r="E262" s="93" t="s">
        <v>12</v>
      </c>
      <c r="F262" s="78">
        <v>1</v>
      </c>
      <c r="G262" s="153"/>
      <c r="H262" s="100">
        <f t="shared" si="3"/>
        <v>0</v>
      </c>
      <c r="I262" s="70" t="s">
        <v>205</v>
      </c>
      <c r="J262" s="25"/>
      <c r="K262" s="79"/>
      <c r="L262" s="138" t="s">
        <v>884</v>
      </c>
    </row>
    <row r="263" spans="1:15" ht="32.25" thickBot="1">
      <c r="A263" s="290"/>
      <c r="B263" s="44">
        <v>255</v>
      </c>
      <c r="C263" s="189" t="s">
        <v>427</v>
      </c>
      <c r="D263" s="49" t="s">
        <v>422</v>
      </c>
      <c r="E263" s="94" t="s">
        <v>12</v>
      </c>
      <c r="F263" s="105">
        <v>1</v>
      </c>
      <c r="G263" s="154"/>
      <c r="H263" s="103">
        <f t="shared" si="3"/>
        <v>0</v>
      </c>
      <c r="I263" s="72" t="s">
        <v>205</v>
      </c>
      <c r="J263" s="51"/>
      <c r="K263" s="80"/>
      <c r="L263" s="138" t="s">
        <v>885</v>
      </c>
    </row>
    <row r="264" spans="1:15" ht="30">
      <c r="A264" s="284" t="s">
        <v>820</v>
      </c>
      <c r="B264" s="246">
        <v>256</v>
      </c>
      <c r="C264" s="190" t="s">
        <v>428</v>
      </c>
      <c r="D264" s="52" t="s">
        <v>429</v>
      </c>
      <c r="E264" s="92" t="s">
        <v>12</v>
      </c>
      <c r="F264" s="104">
        <v>15</v>
      </c>
      <c r="G264" s="144"/>
      <c r="H264" s="99">
        <f t="shared" si="3"/>
        <v>0</v>
      </c>
      <c r="I264" s="68" t="s">
        <v>205</v>
      </c>
      <c r="J264" s="17"/>
      <c r="K264" s="69"/>
      <c r="L264" s="232" t="s">
        <v>431</v>
      </c>
    </row>
    <row r="265" spans="1:15" ht="41.25" customHeight="1">
      <c r="A265" s="285"/>
      <c r="B265" s="14">
        <v>257</v>
      </c>
      <c r="C265" s="191" t="s">
        <v>895</v>
      </c>
      <c r="D265" s="18" t="s">
        <v>429</v>
      </c>
      <c r="E265" s="93" t="s">
        <v>12</v>
      </c>
      <c r="F265" s="106">
        <v>10</v>
      </c>
      <c r="G265" s="145"/>
      <c r="H265" s="100">
        <f t="shared" si="3"/>
        <v>0</v>
      </c>
      <c r="I265" s="70" t="s">
        <v>205</v>
      </c>
      <c r="J265" s="17"/>
      <c r="K265" s="71"/>
      <c r="L265" s="233" t="s">
        <v>432</v>
      </c>
      <c r="O265">
        <v>3100</v>
      </c>
    </row>
    <row r="266" spans="1:15" ht="36" customHeight="1">
      <c r="A266" s="285"/>
      <c r="B266" s="14">
        <v>258</v>
      </c>
      <c r="C266" s="176" t="s">
        <v>433</v>
      </c>
      <c r="D266" s="18" t="s">
        <v>429</v>
      </c>
      <c r="E266" s="93" t="s">
        <v>12</v>
      </c>
      <c r="F266" s="101">
        <v>560</v>
      </c>
      <c r="G266" s="145"/>
      <c r="H266" s="100">
        <f t="shared" si="3"/>
        <v>0</v>
      </c>
      <c r="I266" s="70" t="s">
        <v>205</v>
      </c>
      <c r="J266" s="17"/>
      <c r="K266" s="71"/>
      <c r="L266" s="234" t="s">
        <v>434</v>
      </c>
    </row>
    <row r="267" spans="1:15" ht="15.75">
      <c r="A267" s="285"/>
      <c r="B267" s="14">
        <v>259</v>
      </c>
      <c r="C267" s="191" t="s">
        <v>435</v>
      </c>
      <c r="D267" s="18" t="s">
        <v>429</v>
      </c>
      <c r="E267" s="93" t="s">
        <v>12</v>
      </c>
      <c r="F267" s="101">
        <v>20</v>
      </c>
      <c r="G267" s="147"/>
      <c r="H267" s="100">
        <f t="shared" si="3"/>
        <v>0</v>
      </c>
      <c r="I267" s="70" t="s">
        <v>205</v>
      </c>
      <c r="J267" s="17"/>
      <c r="K267" s="71"/>
      <c r="L267" s="235" t="s">
        <v>436</v>
      </c>
    </row>
    <row r="268" spans="1:15" ht="15.75">
      <c r="A268" s="285"/>
      <c r="B268" s="14">
        <v>260</v>
      </c>
      <c r="C268" s="176" t="s">
        <v>437</v>
      </c>
      <c r="D268" s="18" t="s">
        <v>429</v>
      </c>
      <c r="E268" s="93" t="s">
        <v>12</v>
      </c>
      <c r="F268" s="101">
        <v>20</v>
      </c>
      <c r="G268" s="147"/>
      <c r="H268" s="100">
        <f t="shared" ref="H268:H331" si="4">G268*F268</f>
        <v>0</v>
      </c>
      <c r="I268" s="70" t="s">
        <v>205</v>
      </c>
      <c r="J268" s="17"/>
      <c r="K268" s="71"/>
      <c r="L268" s="235" t="s">
        <v>438</v>
      </c>
    </row>
    <row r="269" spans="1:15" ht="15.75">
      <c r="A269" s="285"/>
      <c r="B269" s="14">
        <v>261</v>
      </c>
      <c r="C269" s="191" t="s">
        <v>439</v>
      </c>
      <c r="D269" s="18" t="s">
        <v>429</v>
      </c>
      <c r="E269" s="93" t="s">
        <v>12</v>
      </c>
      <c r="F269" s="101">
        <v>98</v>
      </c>
      <c r="G269" s="147"/>
      <c r="H269" s="100">
        <f t="shared" si="4"/>
        <v>0</v>
      </c>
      <c r="I269" s="70" t="s">
        <v>205</v>
      </c>
      <c r="J269" s="17"/>
      <c r="K269" s="71"/>
      <c r="L269" s="235" t="s">
        <v>440</v>
      </c>
    </row>
    <row r="270" spans="1:15" ht="15.75">
      <c r="A270" s="285"/>
      <c r="B270" s="14">
        <v>262</v>
      </c>
      <c r="C270" s="191" t="s">
        <v>441</v>
      </c>
      <c r="D270" s="18" t="s">
        <v>429</v>
      </c>
      <c r="E270" s="93" t="s">
        <v>12</v>
      </c>
      <c r="F270" s="101">
        <v>98</v>
      </c>
      <c r="G270" s="147"/>
      <c r="H270" s="100">
        <f t="shared" si="4"/>
        <v>0</v>
      </c>
      <c r="I270" s="70" t="s">
        <v>205</v>
      </c>
      <c r="J270" s="17"/>
      <c r="K270" s="71"/>
      <c r="L270" s="235" t="s">
        <v>442</v>
      </c>
    </row>
    <row r="271" spans="1:15" ht="15.75">
      <c r="A271" s="285"/>
      <c r="B271" s="14">
        <v>263</v>
      </c>
      <c r="C271" s="191" t="s">
        <v>443</v>
      </c>
      <c r="D271" s="18" t="s">
        <v>429</v>
      </c>
      <c r="E271" s="93" t="s">
        <v>12</v>
      </c>
      <c r="F271" s="101">
        <v>750</v>
      </c>
      <c r="G271" s="147"/>
      <c r="H271" s="100">
        <f t="shared" si="4"/>
        <v>0</v>
      </c>
      <c r="I271" s="70" t="s">
        <v>205</v>
      </c>
      <c r="J271" s="17"/>
      <c r="K271" s="71"/>
      <c r="L271" s="235" t="s">
        <v>444</v>
      </c>
    </row>
    <row r="272" spans="1:15" ht="15.75">
      <c r="A272" s="285"/>
      <c r="B272" s="14">
        <v>264</v>
      </c>
      <c r="C272" s="176" t="s">
        <v>445</v>
      </c>
      <c r="D272" s="18" t="s">
        <v>429</v>
      </c>
      <c r="E272" s="93" t="s">
        <v>12</v>
      </c>
      <c r="F272" s="101">
        <f>400*0.95</f>
        <v>380</v>
      </c>
      <c r="G272" s="147"/>
      <c r="H272" s="100">
        <f t="shared" si="4"/>
        <v>0</v>
      </c>
      <c r="I272" s="70" t="s">
        <v>205</v>
      </c>
      <c r="J272" s="17"/>
      <c r="K272" s="71"/>
      <c r="L272" s="235" t="s">
        <v>446</v>
      </c>
    </row>
    <row r="273" spans="1:12" ht="15.75">
      <c r="A273" s="285"/>
      <c r="B273" s="14">
        <v>265</v>
      </c>
      <c r="C273" s="176" t="s">
        <v>447</v>
      </c>
      <c r="D273" s="18" t="s">
        <v>429</v>
      </c>
      <c r="E273" s="93" t="s">
        <v>12</v>
      </c>
      <c r="F273" s="101">
        <v>15</v>
      </c>
      <c r="G273" s="147"/>
      <c r="H273" s="100">
        <f t="shared" si="4"/>
        <v>0</v>
      </c>
      <c r="I273" s="70" t="s">
        <v>205</v>
      </c>
      <c r="J273" s="17"/>
      <c r="K273" s="71"/>
      <c r="L273" s="235" t="s">
        <v>448</v>
      </c>
    </row>
    <row r="274" spans="1:12" ht="15.75">
      <c r="A274" s="285"/>
      <c r="B274" s="14">
        <v>266</v>
      </c>
      <c r="C274" s="176" t="s">
        <v>449</v>
      </c>
      <c r="D274" s="18" t="s">
        <v>429</v>
      </c>
      <c r="E274" s="93" t="s">
        <v>12</v>
      </c>
      <c r="F274" s="101">
        <v>15</v>
      </c>
      <c r="G274" s="147"/>
      <c r="H274" s="100">
        <f t="shared" si="4"/>
        <v>0</v>
      </c>
      <c r="I274" s="70" t="s">
        <v>205</v>
      </c>
      <c r="J274" s="17"/>
      <c r="K274" s="71"/>
      <c r="L274" s="235" t="s">
        <v>450</v>
      </c>
    </row>
    <row r="275" spans="1:12" ht="15.75">
      <c r="A275" s="285"/>
      <c r="B275" s="14">
        <v>267</v>
      </c>
      <c r="C275" s="176" t="s">
        <v>451</v>
      </c>
      <c r="D275" s="18" t="s">
        <v>429</v>
      </c>
      <c r="E275" s="93" t="s">
        <v>12</v>
      </c>
      <c r="F275" s="101">
        <v>15</v>
      </c>
      <c r="G275" s="147"/>
      <c r="H275" s="100">
        <f t="shared" si="4"/>
        <v>0</v>
      </c>
      <c r="I275" s="70" t="s">
        <v>205</v>
      </c>
      <c r="J275" s="17"/>
      <c r="K275" s="71"/>
      <c r="L275" s="236" t="s">
        <v>452</v>
      </c>
    </row>
    <row r="276" spans="1:12" ht="15.75">
      <c r="A276" s="285"/>
      <c r="B276" s="14">
        <v>268</v>
      </c>
      <c r="C276" s="176" t="s">
        <v>453</v>
      </c>
      <c r="D276" s="18" t="s">
        <v>429</v>
      </c>
      <c r="E276" s="93" t="s">
        <v>12</v>
      </c>
      <c r="F276" s="101">
        <v>470</v>
      </c>
      <c r="G276" s="147"/>
      <c r="H276" s="100">
        <f t="shared" si="4"/>
        <v>0</v>
      </c>
      <c r="I276" s="70" t="s">
        <v>205</v>
      </c>
      <c r="J276" s="17"/>
      <c r="K276" s="71"/>
      <c r="L276" s="234" t="s">
        <v>454</v>
      </c>
    </row>
    <row r="277" spans="1:12" ht="15.75">
      <c r="A277" s="285"/>
      <c r="B277" s="14">
        <v>269</v>
      </c>
      <c r="C277" s="176" t="s">
        <v>455</v>
      </c>
      <c r="D277" s="18" t="s">
        <v>429</v>
      </c>
      <c r="E277" s="93" t="s">
        <v>12</v>
      </c>
      <c r="F277" s="101">
        <v>5</v>
      </c>
      <c r="G277" s="145"/>
      <c r="H277" s="100">
        <f t="shared" si="4"/>
        <v>0</v>
      </c>
      <c r="I277" s="70" t="s">
        <v>205</v>
      </c>
      <c r="J277" s="17"/>
      <c r="K277" s="71"/>
      <c r="L277" s="235" t="s">
        <v>456</v>
      </c>
    </row>
    <row r="278" spans="1:12" ht="15.75">
      <c r="A278" s="285"/>
      <c r="B278" s="14">
        <v>270</v>
      </c>
      <c r="C278" s="191" t="s">
        <v>457</v>
      </c>
      <c r="D278" s="18" t="s">
        <v>429</v>
      </c>
      <c r="E278" s="93" t="s">
        <v>12</v>
      </c>
      <c r="F278" s="101">
        <v>98</v>
      </c>
      <c r="G278" s="147"/>
      <c r="H278" s="100">
        <f t="shared" si="4"/>
        <v>0</v>
      </c>
      <c r="I278" s="70" t="s">
        <v>205</v>
      </c>
      <c r="J278" s="17"/>
      <c r="K278" s="71"/>
      <c r="L278" s="234" t="s">
        <v>458</v>
      </c>
    </row>
    <row r="279" spans="1:12" ht="15.75">
      <c r="A279" s="285"/>
      <c r="B279" s="14">
        <v>271</v>
      </c>
      <c r="C279" s="191" t="s">
        <v>459</v>
      </c>
      <c r="D279" s="18" t="s">
        <v>429</v>
      </c>
      <c r="E279" s="93" t="s">
        <v>12</v>
      </c>
      <c r="F279" s="101">
        <v>98</v>
      </c>
      <c r="G279" s="147"/>
      <c r="H279" s="100">
        <f t="shared" si="4"/>
        <v>0</v>
      </c>
      <c r="I279" s="70" t="s">
        <v>205</v>
      </c>
      <c r="J279" s="17"/>
      <c r="K279" s="71"/>
      <c r="L279" s="235" t="s">
        <v>460</v>
      </c>
    </row>
    <row r="280" spans="1:12" ht="15.75">
      <c r="A280" s="285"/>
      <c r="B280" s="14">
        <v>272</v>
      </c>
      <c r="C280" s="191" t="s">
        <v>461</v>
      </c>
      <c r="D280" s="18" t="s">
        <v>429</v>
      </c>
      <c r="E280" s="93" t="s">
        <v>12</v>
      </c>
      <c r="F280" s="101">
        <v>140</v>
      </c>
      <c r="G280" s="147"/>
      <c r="H280" s="100">
        <f t="shared" si="4"/>
        <v>0</v>
      </c>
      <c r="I280" s="70" t="s">
        <v>205</v>
      </c>
      <c r="J280" s="17"/>
      <c r="K280" s="71"/>
      <c r="L280" s="235" t="s">
        <v>462</v>
      </c>
    </row>
    <row r="281" spans="1:12" ht="15.75">
      <c r="A281" s="285"/>
      <c r="B281" s="14">
        <v>273</v>
      </c>
      <c r="C281" s="173" t="s">
        <v>463</v>
      </c>
      <c r="D281" s="18" t="s">
        <v>429</v>
      </c>
      <c r="E281" s="93" t="s">
        <v>12</v>
      </c>
      <c r="F281" s="101">
        <v>10</v>
      </c>
      <c r="G281" s="147"/>
      <c r="H281" s="100">
        <f t="shared" si="4"/>
        <v>0</v>
      </c>
      <c r="I281" s="70" t="s">
        <v>205</v>
      </c>
      <c r="J281" s="17"/>
      <c r="K281" s="71"/>
      <c r="L281" s="234" t="s">
        <v>464</v>
      </c>
    </row>
    <row r="282" spans="1:12" ht="15.75">
      <c r="A282" s="285"/>
      <c r="B282" s="14">
        <v>274</v>
      </c>
      <c r="C282" s="176" t="s">
        <v>465</v>
      </c>
      <c r="D282" s="18" t="s">
        <v>429</v>
      </c>
      <c r="E282" s="93" t="s">
        <v>12</v>
      </c>
      <c r="F282" s="101">
        <v>15</v>
      </c>
      <c r="G282" s="145"/>
      <c r="H282" s="100">
        <f t="shared" si="4"/>
        <v>0</v>
      </c>
      <c r="I282" s="70" t="s">
        <v>205</v>
      </c>
      <c r="J282" s="17"/>
      <c r="K282" s="71"/>
      <c r="L282" s="235" t="s">
        <v>466</v>
      </c>
    </row>
    <row r="283" spans="1:12" ht="30">
      <c r="A283" s="285"/>
      <c r="B283" s="14">
        <v>275</v>
      </c>
      <c r="C283" s="176" t="s">
        <v>467</v>
      </c>
      <c r="D283" s="18" t="s">
        <v>429</v>
      </c>
      <c r="E283" s="93" t="s">
        <v>12</v>
      </c>
      <c r="F283" s="101">
        <v>15</v>
      </c>
      <c r="G283" s="145"/>
      <c r="H283" s="100">
        <f t="shared" si="4"/>
        <v>0</v>
      </c>
      <c r="I283" s="70" t="s">
        <v>205</v>
      </c>
      <c r="J283" s="17"/>
      <c r="K283" s="71"/>
      <c r="L283" s="235" t="s">
        <v>468</v>
      </c>
    </row>
    <row r="284" spans="1:12" ht="15.75">
      <c r="A284" s="285"/>
      <c r="B284" s="14">
        <v>276</v>
      </c>
      <c r="C284" s="176" t="s">
        <v>469</v>
      </c>
      <c r="D284" s="18" t="s">
        <v>429</v>
      </c>
      <c r="E284" s="93" t="s">
        <v>12</v>
      </c>
      <c r="F284" s="101">
        <v>15</v>
      </c>
      <c r="G284" s="147"/>
      <c r="H284" s="100">
        <f t="shared" si="4"/>
        <v>0</v>
      </c>
      <c r="I284" s="70" t="s">
        <v>205</v>
      </c>
      <c r="J284" s="17"/>
      <c r="K284" s="71"/>
      <c r="L284" s="234" t="s">
        <v>470</v>
      </c>
    </row>
    <row r="285" spans="1:12" ht="30">
      <c r="A285" s="285"/>
      <c r="B285" s="14">
        <v>277</v>
      </c>
      <c r="C285" s="176" t="s">
        <v>471</v>
      </c>
      <c r="D285" s="18" t="s">
        <v>429</v>
      </c>
      <c r="E285" s="93" t="s">
        <v>12</v>
      </c>
      <c r="F285" s="101">
        <v>2</v>
      </c>
      <c r="G285" s="147"/>
      <c r="H285" s="100">
        <f t="shared" si="4"/>
        <v>0</v>
      </c>
      <c r="I285" s="70" t="s">
        <v>205</v>
      </c>
      <c r="J285" s="17"/>
      <c r="K285" s="71"/>
      <c r="L285" s="234" t="s">
        <v>472</v>
      </c>
    </row>
    <row r="286" spans="1:12" ht="15.75">
      <c r="A286" s="285"/>
      <c r="B286" s="14">
        <v>278</v>
      </c>
      <c r="C286" s="176" t="s">
        <v>473</v>
      </c>
      <c r="D286" s="18" t="s">
        <v>429</v>
      </c>
      <c r="E286" s="93" t="s">
        <v>12</v>
      </c>
      <c r="F286" s="106">
        <v>2</v>
      </c>
      <c r="G286" s="147"/>
      <c r="H286" s="100">
        <f t="shared" si="4"/>
        <v>0</v>
      </c>
      <c r="I286" s="70" t="s">
        <v>205</v>
      </c>
      <c r="J286" s="17"/>
      <c r="K286" s="71"/>
      <c r="L286" s="234" t="s">
        <v>474</v>
      </c>
    </row>
    <row r="287" spans="1:12" ht="30">
      <c r="A287" s="285"/>
      <c r="B287" s="14">
        <v>279</v>
      </c>
      <c r="C287" s="192" t="s">
        <v>475</v>
      </c>
      <c r="D287" s="18" t="s">
        <v>429</v>
      </c>
      <c r="E287" s="93" t="s">
        <v>12</v>
      </c>
      <c r="F287" s="106">
        <v>5</v>
      </c>
      <c r="G287" s="147"/>
      <c r="H287" s="100">
        <f t="shared" si="4"/>
        <v>0</v>
      </c>
      <c r="I287" s="70" t="s">
        <v>205</v>
      </c>
      <c r="J287" s="17"/>
      <c r="K287" s="71"/>
      <c r="L287" s="234" t="s">
        <v>476</v>
      </c>
    </row>
    <row r="288" spans="1:12" ht="15.75">
      <c r="A288" s="285"/>
      <c r="B288" s="14">
        <v>280</v>
      </c>
      <c r="C288" s="193" t="s">
        <v>477</v>
      </c>
      <c r="D288" s="18" t="s">
        <v>429</v>
      </c>
      <c r="E288" s="93" t="s">
        <v>12</v>
      </c>
      <c r="F288" s="101">
        <v>5</v>
      </c>
      <c r="G288" s="145"/>
      <c r="H288" s="100">
        <f t="shared" si="4"/>
        <v>0</v>
      </c>
      <c r="I288" s="70" t="s">
        <v>205</v>
      </c>
      <c r="J288" s="17"/>
      <c r="K288" s="71"/>
      <c r="L288" s="237" t="s">
        <v>478</v>
      </c>
    </row>
    <row r="289" spans="1:12" ht="30">
      <c r="A289" s="285"/>
      <c r="B289" s="14">
        <v>281</v>
      </c>
      <c r="C289" s="176" t="s">
        <v>479</v>
      </c>
      <c r="D289" s="18" t="s">
        <v>429</v>
      </c>
      <c r="E289" s="93" t="s">
        <v>12</v>
      </c>
      <c r="F289" s="101">
        <v>5</v>
      </c>
      <c r="G289" s="147"/>
      <c r="H289" s="100">
        <f t="shared" si="4"/>
        <v>0</v>
      </c>
      <c r="I289" s="70" t="s">
        <v>205</v>
      </c>
      <c r="J289" s="17"/>
      <c r="K289" s="71"/>
      <c r="L289" s="235" t="s">
        <v>480</v>
      </c>
    </row>
    <row r="290" spans="1:12" ht="15.75">
      <c r="A290" s="285"/>
      <c r="B290" s="14">
        <v>282</v>
      </c>
      <c r="C290" s="176" t="s">
        <v>481</v>
      </c>
      <c r="D290" s="18" t="s">
        <v>429</v>
      </c>
      <c r="E290" s="93" t="s">
        <v>12</v>
      </c>
      <c r="F290" s="101">
        <v>5</v>
      </c>
      <c r="G290" s="147"/>
      <c r="H290" s="100">
        <f t="shared" si="4"/>
        <v>0</v>
      </c>
      <c r="I290" s="70" t="s">
        <v>205</v>
      </c>
      <c r="J290" s="17"/>
      <c r="K290" s="71"/>
      <c r="L290" s="235" t="s">
        <v>482</v>
      </c>
    </row>
    <row r="291" spans="1:12" ht="15.75">
      <c r="A291" s="285"/>
      <c r="B291" s="14">
        <v>283</v>
      </c>
      <c r="C291" s="165" t="s">
        <v>483</v>
      </c>
      <c r="D291" s="18" t="s">
        <v>429</v>
      </c>
      <c r="E291" s="93" t="s">
        <v>12</v>
      </c>
      <c r="F291" s="101">
        <v>5</v>
      </c>
      <c r="G291" s="147"/>
      <c r="H291" s="100">
        <f t="shared" si="4"/>
        <v>0</v>
      </c>
      <c r="I291" s="70" t="s">
        <v>205</v>
      </c>
      <c r="J291" s="17"/>
      <c r="K291" s="71"/>
      <c r="L291" s="234" t="s">
        <v>484</v>
      </c>
    </row>
    <row r="292" spans="1:12" ht="15.75">
      <c r="A292" s="285"/>
      <c r="B292" s="14">
        <v>284</v>
      </c>
      <c r="C292" s="176" t="s">
        <v>485</v>
      </c>
      <c r="D292" s="18" t="s">
        <v>429</v>
      </c>
      <c r="E292" s="93" t="s">
        <v>12</v>
      </c>
      <c r="F292" s="101">
        <v>5</v>
      </c>
      <c r="G292" s="147"/>
      <c r="H292" s="100">
        <f t="shared" si="4"/>
        <v>0</v>
      </c>
      <c r="I292" s="70" t="s">
        <v>205</v>
      </c>
      <c r="J292" s="17"/>
      <c r="K292" s="71"/>
      <c r="L292" s="234" t="s">
        <v>486</v>
      </c>
    </row>
    <row r="293" spans="1:12" ht="15.75">
      <c r="A293" s="285"/>
      <c r="B293" s="14">
        <v>285</v>
      </c>
      <c r="C293" s="176" t="s">
        <v>487</v>
      </c>
      <c r="D293" s="18" t="s">
        <v>429</v>
      </c>
      <c r="E293" s="93" t="s">
        <v>12</v>
      </c>
      <c r="F293" s="101">
        <v>5</v>
      </c>
      <c r="G293" s="147"/>
      <c r="H293" s="100">
        <f t="shared" si="4"/>
        <v>0</v>
      </c>
      <c r="I293" s="70" t="s">
        <v>205</v>
      </c>
      <c r="J293" s="17"/>
      <c r="K293" s="71"/>
      <c r="L293" s="234" t="s">
        <v>488</v>
      </c>
    </row>
    <row r="294" spans="1:12" ht="15.75">
      <c r="A294" s="285"/>
      <c r="B294" s="14">
        <v>286</v>
      </c>
      <c r="C294" s="176" t="s">
        <v>489</v>
      </c>
      <c r="D294" s="18" t="s">
        <v>429</v>
      </c>
      <c r="E294" s="93" t="s">
        <v>12</v>
      </c>
      <c r="F294" s="101">
        <v>5</v>
      </c>
      <c r="G294" s="147"/>
      <c r="H294" s="100">
        <f t="shared" si="4"/>
        <v>0</v>
      </c>
      <c r="I294" s="70" t="s">
        <v>205</v>
      </c>
      <c r="J294" s="17"/>
      <c r="K294" s="71"/>
      <c r="L294" s="234" t="s">
        <v>490</v>
      </c>
    </row>
    <row r="295" spans="1:12" ht="15.75">
      <c r="A295" s="285"/>
      <c r="B295" s="14">
        <v>287</v>
      </c>
      <c r="C295" s="176" t="s">
        <v>491</v>
      </c>
      <c r="D295" s="18" t="s">
        <v>429</v>
      </c>
      <c r="E295" s="93" t="s">
        <v>12</v>
      </c>
      <c r="F295" s="101">
        <v>5</v>
      </c>
      <c r="G295" s="147"/>
      <c r="H295" s="100">
        <f t="shared" si="4"/>
        <v>0</v>
      </c>
      <c r="I295" s="70" t="s">
        <v>205</v>
      </c>
      <c r="J295" s="17"/>
      <c r="K295" s="71"/>
      <c r="L295" s="237" t="s">
        <v>492</v>
      </c>
    </row>
    <row r="296" spans="1:12" ht="15.75">
      <c r="A296" s="285"/>
      <c r="B296" s="14">
        <v>288</v>
      </c>
      <c r="C296" s="176" t="s">
        <v>493</v>
      </c>
      <c r="D296" s="18" t="s">
        <v>429</v>
      </c>
      <c r="E296" s="93" t="s">
        <v>12</v>
      </c>
      <c r="F296" s="101">
        <v>5</v>
      </c>
      <c r="G296" s="147"/>
      <c r="H296" s="100">
        <f t="shared" si="4"/>
        <v>0</v>
      </c>
      <c r="I296" s="70" t="s">
        <v>205</v>
      </c>
      <c r="J296" s="17"/>
      <c r="K296" s="71"/>
      <c r="L296" s="237" t="s">
        <v>494</v>
      </c>
    </row>
    <row r="297" spans="1:12" ht="15.75">
      <c r="A297" s="285"/>
      <c r="B297" s="14">
        <v>289</v>
      </c>
      <c r="C297" s="176" t="s">
        <v>493</v>
      </c>
      <c r="D297" s="18" t="s">
        <v>429</v>
      </c>
      <c r="E297" s="93" t="s">
        <v>12</v>
      </c>
      <c r="F297" s="101">
        <v>5</v>
      </c>
      <c r="G297" s="147"/>
      <c r="H297" s="100">
        <f t="shared" si="4"/>
        <v>0</v>
      </c>
      <c r="I297" s="70" t="s">
        <v>205</v>
      </c>
      <c r="J297" s="17"/>
      <c r="K297" s="71"/>
      <c r="L297" s="235" t="s">
        <v>495</v>
      </c>
    </row>
    <row r="298" spans="1:12" ht="15.75">
      <c r="A298" s="285"/>
      <c r="B298" s="14">
        <v>290</v>
      </c>
      <c r="C298" s="176" t="s">
        <v>496</v>
      </c>
      <c r="D298" s="18" t="s">
        <v>429</v>
      </c>
      <c r="E298" s="93" t="s">
        <v>12</v>
      </c>
      <c r="F298" s="101">
        <v>5</v>
      </c>
      <c r="G298" s="147"/>
      <c r="H298" s="100">
        <f t="shared" si="4"/>
        <v>0</v>
      </c>
      <c r="I298" s="70" t="s">
        <v>205</v>
      </c>
      <c r="J298" s="17"/>
      <c r="K298" s="71"/>
      <c r="L298" s="234" t="s">
        <v>497</v>
      </c>
    </row>
    <row r="299" spans="1:12" ht="30">
      <c r="A299" s="285"/>
      <c r="B299" s="14">
        <v>291</v>
      </c>
      <c r="C299" s="160" t="s">
        <v>498</v>
      </c>
      <c r="D299" s="18" t="s">
        <v>429</v>
      </c>
      <c r="E299" s="93" t="s">
        <v>12</v>
      </c>
      <c r="F299" s="101">
        <v>20</v>
      </c>
      <c r="G299" s="147"/>
      <c r="H299" s="100">
        <f t="shared" si="4"/>
        <v>0</v>
      </c>
      <c r="I299" s="70" t="s">
        <v>205</v>
      </c>
      <c r="J299" s="17"/>
      <c r="K299" s="71"/>
      <c r="L299" s="235" t="s">
        <v>499</v>
      </c>
    </row>
    <row r="300" spans="1:12" ht="15.75">
      <c r="A300" s="285"/>
      <c r="B300" s="14">
        <v>292</v>
      </c>
      <c r="C300" s="173" t="s">
        <v>500</v>
      </c>
      <c r="D300" s="18" t="s">
        <v>429</v>
      </c>
      <c r="E300" s="93" t="s">
        <v>12</v>
      </c>
      <c r="F300" s="101">
        <v>20</v>
      </c>
      <c r="G300" s="147"/>
      <c r="H300" s="100">
        <f t="shared" si="4"/>
        <v>0</v>
      </c>
      <c r="I300" s="70" t="s">
        <v>205</v>
      </c>
      <c r="J300" s="17"/>
      <c r="K300" s="71"/>
      <c r="L300" s="234" t="s">
        <v>501</v>
      </c>
    </row>
    <row r="301" spans="1:12" ht="15.75">
      <c r="A301" s="285"/>
      <c r="B301" s="14">
        <v>293</v>
      </c>
      <c r="C301" s="171" t="s">
        <v>502</v>
      </c>
      <c r="D301" s="18" t="s">
        <v>429</v>
      </c>
      <c r="E301" s="93" t="s">
        <v>12</v>
      </c>
      <c r="F301" s="101">
        <v>100</v>
      </c>
      <c r="G301" s="147"/>
      <c r="H301" s="100">
        <f t="shared" si="4"/>
        <v>0</v>
      </c>
      <c r="I301" s="70" t="s">
        <v>205</v>
      </c>
      <c r="J301" s="17"/>
      <c r="K301" s="71"/>
      <c r="L301" s="234" t="s">
        <v>503</v>
      </c>
    </row>
    <row r="302" spans="1:12" ht="15.75">
      <c r="A302" s="285"/>
      <c r="B302" s="14">
        <v>294</v>
      </c>
      <c r="C302" s="173" t="s">
        <v>504</v>
      </c>
      <c r="D302" s="18" t="s">
        <v>429</v>
      </c>
      <c r="E302" s="93" t="s">
        <v>12</v>
      </c>
      <c r="F302" s="101">
        <v>400</v>
      </c>
      <c r="G302" s="145"/>
      <c r="H302" s="100">
        <f t="shared" si="4"/>
        <v>0</v>
      </c>
      <c r="I302" s="70" t="s">
        <v>205</v>
      </c>
      <c r="J302" s="17"/>
      <c r="K302" s="71"/>
      <c r="L302" s="234" t="s">
        <v>505</v>
      </c>
    </row>
    <row r="303" spans="1:12" ht="15.75">
      <c r="A303" s="285"/>
      <c r="B303" s="14">
        <v>295</v>
      </c>
      <c r="C303" s="173" t="s">
        <v>506</v>
      </c>
      <c r="D303" s="18" t="s">
        <v>429</v>
      </c>
      <c r="E303" s="93" t="s">
        <v>12</v>
      </c>
      <c r="F303" s="101">
        <v>400</v>
      </c>
      <c r="G303" s="147"/>
      <c r="H303" s="100">
        <f t="shared" si="4"/>
        <v>0</v>
      </c>
      <c r="I303" s="70" t="s">
        <v>205</v>
      </c>
      <c r="J303" s="17"/>
      <c r="K303" s="71"/>
      <c r="L303" s="234" t="s">
        <v>507</v>
      </c>
    </row>
    <row r="304" spans="1:12" ht="15.75">
      <c r="A304" s="285"/>
      <c r="B304" s="14">
        <v>296</v>
      </c>
      <c r="C304" s="173" t="s">
        <v>508</v>
      </c>
      <c r="D304" s="18" t="s">
        <v>429</v>
      </c>
      <c r="E304" s="93" t="s">
        <v>12</v>
      </c>
      <c r="F304" s="101">
        <v>500</v>
      </c>
      <c r="G304" s="147"/>
      <c r="H304" s="100">
        <f t="shared" si="4"/>
        <v>0</v>
      </c>
      <c r="I304" s="70" t="s">
        <v>205</v>
      </c>
      <c r="J304" s="17"/>
      <c r="K304" s="71"/>
      <c r="L304" s="234" t="s">
        <v>509</v>
      </c>
    </row>
    <row r="305" spans="1:12" ht="15.75">
      <c r="A305" s="285"/>
      <c r="B305" s="14">
        <v>297</v>
      </c>
      <c r="C305" s="176" t="s">
        <v>510</v>
      </c>
      <c r="D305" s="18" t="s">
        <v>429</v>
      </c>
      <c r="E305" s="93" t="s">
        <v>12</v>
      </c>
      <c r="F305" s="101">
        <v>50</v>
      </c>
      <c r="G305" s="147"/>
      <c r="H305" s="100">
        <f t="shared" si="4"/>
        <v>0</v>
      </c>
      <c r="I305" s="70" t="s">
        <v>205</v>
      </c>
      <c r="J305" s="17"/>
      <c r="K305" s="71"/>
      <c r="L305" s="235" t="s">
        <v>511</v>
      </c>
    </row>
    <row r="306" spans="1:12" ht="15.75">
      <c r="A306" s="285"/>
      <c r="B306" s="14">
        <v>298</v>
      </c>
      <c r="C306" s="173" t="s">
        <v>512</v>
      </c>
      <c r="D306" s="18" t="s">
        <v>429</v>
      </c>
      <c r="E306" s="93" t="s">
        <v>12</v>
      </c>
      <c r="F306" s="101">
        <v>20</v>
      </c>
      <c r="G306" s="147"/>
      <c r="H306" s="100">
        <f t="shared" si="4"/>
        <v>0</v>
      </c>
      <c r="I306" s="70" t="s">
        <v>205</v>
      </c>
      <c r="J306" s="17"/>
      <c r="K306" s="71"/>
      <c r="L306" s="238" t="s">
        <v>513</v>
      </c>
    </row>
    <row r="307" spans="1:12" ht="15.75">
      <c r="A307" s="285"/>
      <c r="B307" s="14">
        <v>299</v>
      </c>
      <c r="C307" s="173" t="s">
        <v>514</v>
      </c>
      <c r="D307" s="18" t="s">
        <v>429</v>
      </c>
      <c r="E307" s="93" t="s">
        <v>12</v>
      </c>
      <c r="F307" s="101">
        <v>10</v>
      </c>
      <c r="G307" s="147"/>
      <c r="H307" s="100">
        <f t="shared" si="4"/>
        <v>0</v>
      </c>
      <c r="I307" s="70" t="s">
        <v>205</v>
      </c>
      <c r="J307" s="17"/>
      <c r="K307" s="71"/>
      <c r="L307" s="234" t="s">
        <v>515</v>
      </c>
    </row>
    <row r="308" spans="1:12" ht="15.75">
      <c r="A308" s="285"/>
      <c r="B308" s="14">
        <v>300</v>
      </c>
      <c r="C308" s="173" t="s">
        <v>516</v>
      </c>
      <c r="D308" s="18" t="s">
        <v>429</v>
      </c>
      <c r="E308" s="93" t="s">
        <v>12</v>
      </c>
      <c r="F308" s="101">
        <v>5</v>
      </c>
      <c r="G308" s="147"/>
      <c r="H308" s="100">
        <f t="shared" si="4"/>
        <v>0</v>
      </c>
      <c r="I308" s="70" t="s">
        <v>205</v>
      </c>
      <c r="J308" s="17"/>
      <c r="K308" s="71"/>
      <c r="L308" s="234" t="s">
        <v>517</v>
      </c>
    </row>
    <row r="309" spans="1:12" ht="15.75">
      <c r="A309" s="285"/>
      <c r="B309" s="14">
        <v>301</v>
      </c>
      <c r="C309" s="173" t="s">
        <v>518</v>
      </c>
      <c r="D309" s="18" t="s">
        <v>429</v>
      </c>
      <c r="E309" s="93" t="s">
        <v>12</v>
      </c>
      <c r="F309" s="101">
        <v>10</v>
      </c>
      <c r="G309" s="147"/>
      <c r="H309" s="100">
        <f t="shared" si="4"/>
        <v>0</v>
      </c>
      <c r="I309" s="70" t="s">
        <v>205</v>
      </c>
      <c r="J309" s="17"/>
      <c r="K309" s="71"/>
      <c r="L309" s="234" t="s">
        <v>519</v>
      </c>
    </row>
    <row r="310" spans="1:12" ht="15.75">
      <c r="A310" s="285"/>
      <c r="B310" s="14">
        <v>302</v>
      </c>
      <c r="C310" s="173" t="s">
        <v>520</v>
      </c>
      <c r="D310" s="18" t="s">
        <v>429</v>
      </c>
      <c r="E310" s="93" t="s">
        <v>12</v>
      </c>
      <c r="F310" s="101">
        <v>50</v>
      </c>
      <c r="G310" s="147"/>
      <c r="H310" s="100">
        <f t="shared" si="4"/>
        <v>0</v>
      </c>
      <c r="I310" s="70" t="s">
        <v>205</v>
      </c>
      <c r="J310" s="17"/>
      <c r="K310" s="71"/>
      <c r="L310" s="234" t="s">
        <v>521</v>
      </c>
    </row>
    <row r="311" spans="1:12" ht="15.75">
      <c r="A311" s="285"/>
      <c r="B311" s="14">
        <v>303</v>
      </c>
      <c r="C311" s="173" t="s">
        <v>522</v>
      </c>
      <c r="D311" s="18" t="s">
        <v>429</v>
      </c>
      <c r="E311" s="93" t="s">
        <v>12</v>
      </c>
      <c r="F311" s="101">
        <v>50</v>
      </c>
      <c r="G311" s="147"/>
      <c r="H311" s="100">
        <f t="shared" si="4"/>
        <v>0</v>
      </c>
      <c r="I311" s="70" t="s">
        <v>205</v>
      </c>
      <c r="J311" s="17"/>
      <c r="K311" s="71"/>
      <c r="L311" s="234" t="s">
        <v>523</v>
      </c>
    </row>
    <row r="312" spans="1:12" ht="15.75">
      <c r="A312" s="285"/>
      <c r="B312" s="14">
        <v>304</v>
      </c>
      <c r="C312" s="173" t="s">
        <v>524</v>
      </c>
      <c r="D312" s="18" t="s">
        <v>429</v>
      </c>
      <c r="E312" s="93" t="s">
        <v>12</v>
      </c>
      <c r="F312" s="101">
        <v>150</v>
      </c>
      <c r="G312" s="147"/>
      <c r="H312" s="100">
        <f t="shared" si="4"/>
        <v>0</v>
      </c>
      <c r="I312" s="70" t="s">
        <v>205</v>
      </c>
      <c r="J312" s="17"/>
      <c r="K312" s="71"/>
      <c r="L312" s="234" t="s">
        <v>525</v>
      </c>
    </row>
    <row r="313" spans="1:12" ht="15.75">
      <c r="A313" s="285"/>
      <c r="B313" s="14">
        <v>305</v>
      </c>
      <c r="C313" s="173" t="s">
        <v>526</v>
      </c>
      <c r="D313" s="18" t="s">
        <v>429</v>
      </c>
      <c r="E313" s="93" t="s">
        <v>12</v>
      </c>
      <c r="F313" s="101">
        <v>40</v>
      </c>
      <c r="G313" s="147"/>
      <c r="H313" s="100">
        <f t="shared" si="4"/>
        <v>0</v>
      </c>
      <c r="I313" s="70" t="s">
        <v>205</v>
      </c>
      <c r="J313" s="17"/>
      <c r="K313" s="71"/>
      <c r="L313" s="234" t="s">
        <v>527</v>
      </c>
    </row>
    <row r="314" spans="1:12" ht="15.75">
      <c r="A314" s="285"/>
      <c r="B314" s="14">
        <v>306</v>
      </c>
      <c r="C314" s="173" t="s">
        <v>526</v>
      </c>
      <c r="D314" s="18" t="s">
        <v>429</v>
      </c>
      <c r="E314" s="93" t="s">
        <v>12</v>
      </c>
      <c r="F314" s="101">
        <v>60</v>
      </c>
      <c r="G314" s="147"/>
      <c r="H314" s="100">
        <f t="shared" si="4"/>
        <v>0</v>
      </c>
      <c r="I314" s="70" t="s">
        <v>205</v>
      </c>
      <c r="J314" s="17"/>
      <c r="K314" s="71"/>
      <c r="L314" s="234" t="s">
        <v>528</v>
      </c>
    </row>
    <row r="315" spans="1:12" ht="15.75">
      <c r="A315" s="285"/>
      <c r="B315" s="14">
        <v>307</v>
      </c>
      <c r="C315" s="176" t="s">
        <v>529</v>
      </c>
      <c r="D315" s="18" t="s">
        <v>429</v>
      </c>
      <c r="E315" s="93" t="s">
        <v>12</v>
      </c>
      <c r="F315" s="101">
        <v>30</v>
      </c>
      <c r="G315" s="147"/>
      <c r="H315" s="100">
        <f t="shared" si="4"/>
        <v>0</v>
      </c>
      <c r="I315" s="70" t="s">
        <v>205</v>
      </c>
      <c r="J315" s="17"/>
      <c r="K315" s="71"/>
      <c r="L315" s="234" t="s">
        <v>530</v>
      </c>
    </row>
    <row r="316" spans="1:12" ht="15.75">
      <c r="A316" s="285"/>
      <c r="B316" s="14">
        <v>308</v>
      </c>
      <c r="C316" s="176" t="s">
        <v>531</v>
      </c>
      <c r="D316" s="18" t="s">
        <v>429</v>
      </c>
      <c r="E316" s="93" t="s">
        <v>12</v>
      </c>
      <c r="F316" s="101">
        <v>100</v>
      </c>
      <c r="G316" s="147"/>
      <c r="H316" s="100">
        <f t="shared" si="4"/>
        <v>0</v>
      </c>
      <c r="I316" s="70" t="s">
        <v>205</v>
      </c>
      <c r="J316" s="17"/>
      <c r="K316" s="71"/>
      <c r="L316" s="235" t="s">
        <v>532</v>
      </c>
    </row>
    <row r="317" spans="1:12" ht="15.75">
      <c r="A317" s="285"/>
      <c r="B317" s="14">
        <v>309</v>
      </c>
      <c r="C317" s="176" t="s">
        <v>533</v>
      </c>
      <c r="D317" s="18" t="s">
        <v>429</v>
      </c>
      <c r="E317" s="93" t="s">
        <v>12</v>
      </c>
      <c r="F317" s="101">
        <v>200</v>
      </c>
      <c r="G317" s="147"/>
      <c r="H317" s="100">
        <f t="shared" si="4"/>
        <v>0</v>
      </c>
      <c r="I317" s="70" t="s">
        <v>205</v>
      </c>
      <c r="J317" s="17"/>
      <c r="K317" s="71"/>
      <c r="L317" s="235" t="s">
        <v>534</v>
      </c>
    </row>
    <row r="318" spans="1:12" ht="15.75">
      <c r="A318" s="285"/>
      <c r="B318" s="14">
        <v>310</v>
      </c>
      <c r="C318" s="176" t="s">
        <v>535</v>
      </c>
      <c r="D318" s="18" t="s">
        <v>429</v>
      </c>
      <c r="E318" s="93" t="s">
        <v>12</v>
      </c>
      <c r="F318" s="101">
        <v>10</v>
      </c>
      <c r="G318" s="147"/>
      <c r="H318" s="100">
        <f t="shared" si="4"/>
        <v>0</v>
      </c>
      <c r="I318" s="70" t="s">
        <v>205</v>
      </c>
      <c r="J318" s="17"/>
      <c r="K318" s="71"/>
      <c r="L318" s="235" t="s">
        <v>536</v>
      </c>
    </row>
    <row r="319" spans="1:12" ht="15.75">
      <c r="A319" s="285"/>
      <c r="B319" s="14">
        <v>311</v>
      </c>
      <c r="C319" s="176" t="s">
        <v>537</v>
      </c>
      <c r="D319" s="18" t="s">
        <v>429</v>
      </c>
      <c r="E319" s="93" t="s">
        <v>12</v>
      </c>
      <c r="F319" s="101">
        <v>40</v>
      </c>
      <c r="G319" s="147"/>
      <c r="H319" s="100">
        <f t="shared" si="4"/>
        <v>0</v>
      </c>
      <c r="I319" s="70" t="s">
        <v>205</v>
      </c>
      <c r="J319" s="17"/>
      <c r="K319" s="71"/>
      <c r="L319" s="234" t="s">
        <v>538</v>
      </c>
    </row>
    <row r="320" spans="1:12" ht="15.75">
      <c r="A320" s="285"/>
      <c r="B320" s="14">
        <v>312</v>
      </c>
      <c r="C320" s="176" t="s">
        <v>539</v>
      </c>
      <c r="D320" s="18" t="s">
        <v>429</v>
      </c>
      <c r="E320" s="93" t="s">
        <v>12</v>
      </c>
      <c r="F320" s="101">
        <v>20</v>
      </c>
      <c r="G320" s="147"/>
      <c r="H320" s="100">
        <f t="shared" si="4"/>
        <v>0</v>
      </c>
      <c r="I320" s="70" t="s">
        <v>205</v>
      </c>
      <c r="J320" s="17"/>
      <c r="K320" s="71"/>
      <c r="L320" s="234" t="s">
        <v>540</v>
      </c>
    </row>
    <row r="321" spans="1:12" ht="15.75">
      <c r="A321" s="285"/>
      <c r="B321" s="14">
        <v>313</v>
      </c>
      <c r="C321" s="176" t="s">
        <v>541</v>
      </c>
      <c r="D321" s="18" t="s">
        <v>429</v>
      </c>
      <c r="E321" s="93" t="s">
        <v>12</v>
      </c>
      <c r="F321" s="101">
        <v>3</v>
      </c>
      <c r="G321" s="147"/>
      <c r="H321" s="100">
        <f t="shared" si="4"/>
        <v>0</v>
      </c>
      <c r="I321" s="70" t="s">
        <v>205</v>
      </c>
      <c r="J321" s="17"/>
      <c r="K321" s="71"/>
      <c r="L321" s="234" t="s">
        <v>542</v>
      </c>
    </row>
    <row r="322" spans="1:12" ht="15.75">
      <c r="A322" s="285"/>
      <c r="B322" s="14">
        <v>314</v>
      </c>
      <c r="C322" s="194" t="s">
        <v>543</v>
      </c>
      <c r="D322" s="18" t="s">
        <v>429</v>
      </c>
      <c r="E322" s="93" t="s">
        <v>12</v>
      </c>
      <c r="F322" s="101">
        <v>1</v>
      </c>
      <c r="G322" s="147"/>
      <c r="H322" s="100">
        <f t="shared" si="4"/>
        <v>0</v>
      </c>
      <c r="I322" s="70" t="s">
        <v>205</v>
      </c>
      <c r="J322" s="17"/>
      <c r="K322" s="71"/>
      <c r="L322" s="234" t="s">
        <v>544</v>
      </c>
    </row>
    <row r="323" spans="1:12" ht="15.75">
      <c r="A323" s="285"/>
      <c r="B323" s="14">
        <v>315</v>
      </c>
      <c r="C323" s="194" t="s">
        <v>545</v>
      </c>
      <c r="D323" s="18" t="s">
        <v>429</v>
      </c>
      <c r="E323" s="93" t="s">
        <v>12</v>
      </c>
      <c r="F323" s="101">
        <v>50</v>
      </c>
      <c r="G323" s="147"/>
      <c r="H323" s="100">
        <f t="shared" si="4"/>
        <v>0</v>
      </c>
      <c r="I323" s="70" t="s">
        <v>205</v>
      </c>
      <c r="J323" s="17"/>
      <c r="K323" s="71"/>
      <c r="L323" s="234" t="s">
        <v>546</v>
      </c>
    </row>
    <row r="324" spans="1:12" ht="15.75">
      <c r="A324" s="285"/>
      <c r="B324" s="14">
        <v>316</v>
      </c>
      <c r="C324" s="194" t="s">
        <v>547</v>
      </c>
      <c r="D324" s="18" t="s">
        <v>429</v>
      </c>
      <c r="E324" s="93" t="s">
        <v>12</v>
      </c>
      <c r="F324" s="101">
        <v>50</v>
      </c>
      <c r="G324" s="147"/>
      <c r="H324" s="100">
        <f t="shared" si="4"/>
        <v>0</v>
      </c>
      <c r="I324" s="70" t="s">
        <v>205</v>
      </c>
      <c r="J324" s="17"/>
      <c r="K324" s="71"/>
      <c r="L324" s="234" t="s">
        <v>548</v>
      </c>
    </row>
    <row r="325" spans="1:12" ht="15.75">
      <c r="A325" s="285"/>
      <c r="B325" s="14">
        <v>317</v>
      </c>
      <c r="C325" s="194" t="s">
        <v>549</v>
      </c>
      <c r="D325" s="18" t="s">
        <v>429</v>
      </c>
      <c r="E325" s="93" t="s">
        <v>12</v>
      </c>
      <c r="F325" s="101">
        <v>30</v>
      </c>
      <c r="G325" s="147"/>
      <c r="H325" s="100">
        <f t="shared" si="4"/>
        <v>0</v>
      </c>
      <c r="I325" s="70" t="s">
        <v>205</v>
      </c>
      <c r="J325" s="17"/>
      <c r="K325" s="71"/>
      <c r="L325" s="234" t="s">
        <v>550</v>
      </c>
    </row>
    <row r="326" spans="1:12" ht="15.75">
      <c r="A326" s="285"/>
      <c r="B326" s="14">
        <v>318</v>
      </c>
      <c r="C326" s="158" t="s">
        <v>551</v>
      </c>
      <c r="D326" s="18" t="s">
        <v>429</v>
      </c>
      <c r="E326" s="93" t="s">
        <v>12</v>
      </c>
      <c r="F326" s="101">
        <v>200</v>
      </c>
      <c r="G326" s="147"/>
      <c r="H326" s="100">
        <f t="shared" si="4"/>
        <v>0</v>
      </c>
      <c r="I326" s="70" t="s">
        <v>205</v>
      </c>
      <c r="J326" s="17"/>
      <c r="K326" s="71"/>
      <c r="L326" s="233" t="s">
        <v>552</v>
      </c>
    </row>
    <row r="327" spans="1:12" ht="15.75">
      <c r="A327" s="285"/>
      <c r="B327" s="14">
        <v>319</v>
      </c>
      <c r="C327" s="158" t="s">
        <v>553</v>
      </c>
      <c r="D327" s="18" t="s">
        <v>429</v>
      </c>
      <c r="E327" s="93" t="s">
        <v>12</v>
      </c>
      <c r="F327" s="101">
        <v>30</v>
      </c>
      <c r="G327" s="147"/>
      <c r="H327" s="100">
        <f t="shared" si="4"/>
        <v>0</v>
      </c>
      <c r="I327" s="70" t="s">
        <v>205</v>
      </c>
      <c r="J327" s="17"/>
      <c r="K327" s="71"/>
      <c r="L327" s="234" t="s">
        <v>554</v>
      </c>
    </row>
    <row r="328" spans="1:12" ht="15.75">
      <c r="A328" s="285"/>
      <c r="B328" s="14">
        <v>320</v>
      </c>
      <c r="C328" s="158" t="s">
        <v>555</v>
      </c>
      <c r="D328" s="18" t="s">
        <v>429</v>
      </c>
      <c r="E328" s="93" t="s">
        <v>12</v>
      </c>
      <c r="F328" s="101">
        <v>30</v>
      </c>
      <c r="G328" s="147"/>
      <c r="H328" s="100">
        <f t="shared" si="4"/>
        <v>0</v>
      </c>
      <c r="I328" s="70" t="s">
        <v>205</v>
      </c>
      <c r="J328" s="17"/>
      <c r="K328" s="71"/>
      <c r="L328" s="234" t="s">
        <v>556</v>
      </c>
    </row>
    <row r="329" spans="1:12" ht="15.75">
      <c r="A329" s="285"/>
      <c r="B329" s="14">
        <v>321</v>
      </c>
      <c r="C329" s="158" t="s">
        <v>557</v>
      </c>
      <c r="D329" s="18" t="s">
        <v>429</v>
      </c>
      <c r="E329" s="93" t="s">
        <v>12</v>
      </c>
      <c r="F329" s="101">
        <v>150</v>
      </c>
      <c r="G329" s="147"/>
      <c r="H329" s="100">
        <f t="shared" si="4"/>
        <v>0</v>
      </c>
      <c r="I329" s="70" t="s">
        <v>205</v>
      </c>
      <c r="J329" s="17"/>
      <c r="K329" s="71"/>
      <c r="L329" s="234" t="s">
        <v>558</v>
      </c>
    </row>
    <row r="330" spans="1:12" ht="15.75">
      <c r="A330" s="285"/>
      <c r="B330" s="14">
        <v>322</v>
      </c>
      <c r="C330" s="158" t="s">
        <v>559</v>
      </c>
      <c r="D330" s="18" t="s">
        <v>429</v>
      </c>
      <c r="E330" s="93" t="s">
        <v>12</v>
      </c>
      <c r="F330" s="101">
        <v>50</v>
      </c>
      <c r="G330" s="147"/>
      <c r="H330" s="100">
        <f t="shared" si="4"/>
        <v>0</v>
      </c>
      <c r="I330" s="70" t="s">
        <v>205</v>
      </c>
      <c r="J330" s="17"/>
      <c r="K330" s="71"/>
      <c r="L330" s="234" t="s">
        <v>560</v>
      </c>
    </row>
    <row r="331" spans="1:12" ht="15.75">
      <c r="A331" s="285"/>
      <c r="B331" s="14">
        <v>323</v>
      </c>
      <c r="C331" s="158" t="s">
        <v>561</v>
      </c>
      <c r="D331" s="18" t="s">
        <v>429</v>
      </c>
      <c r="E331" s="93" t="s">
        <v>12</v>
      </c>
      <c r="F331" s="101">
        <v>50</v>
      </c>
      <c r="G331" s="147"/>
      <c r="H331" s="100">
        <f t="shared" si="4"/>
        <v>0</v>
      </c>
      <c r="I331" s="70" t="s">
        <v>205</v>
      </c>
      <c r="J331" s="17"/>
      <c r="K331" s="71"/>
      <c r="L331" s="234" t="s">
        <v>562</v>
      </c>
    </row>
    <row r="332" spans="1:12" ht="15.75">
      <c r="A332" s="285"/>
      <c r="B332" s="14">
        <v>324</v>
      </c>
      <c r="C332" s="158" t="s">
        <v>563</v>
      </c>
      <c r="D332" s="18" t="s">
        <v>429</v>
      </c>
      <c r="E332" s="93" t="s">
        <v>12</v>
      </c>
      <c r="F332" s="101">
        <v>50</v>
      </c>
      <c r="G332" s="147"/>
      <c r="H332" s="100">
        <f t="shared" ref="H332:H443" si="5">G332*F332</f>
        <v>0</v>
      </c>
      <c r="I332" s="70" t="s">
        <v>205</v>
      </c>
      <c r="J332" s="17"/>
      <c r="K332" s="71"/>
      <c r="L332" s="234" t="s">
        <v>564</v>
      </c>
    </row>
    <row r="333" spans="1:12" ht="15.75">
      <c r="A333" s="285"/>
      <c r="B333" s="14">
        <v>325</v>
      </c>
      <c r="C333" s="158" t="s">
        <v>565</v>
      </c>
      <c r="D333" s="18" t="s">
        <v>429</v>
      </c>
      <c r="E333" s="93" t="s">
        <v>12</v>
      </c>
      <c r="F333" s="101">
        <v>100</v>
      </c>
      <c r="G333" s="147"/>
      <c r="H333" s="100">
        <f t="shared" si="5"/>
        <v>0</v>
      </c>
      <c r="I333" s="70" t="s">
        <v>205</v>
      </c>
      <c r="J333" s="17"/>
      <c r="K333" s="71"/>
      <c r="L333" s="234" t="s">
        <v>566</v>
      </c>
    </row>
    <row r="334" spans="1:12" ht="15.75">
      <c r="A334" s="285"/>
      <c r="B334" s="14">
        <v>326</v>
      </c>
      <c r="C334" s="158" t="s">
        <v>567</v>
      </c>
      <c r="D334" s="18" t="s">
        <v>429</v>
      </c>
      <c r="E334" s="93" t="s">
        <v>12</v>
      </c>
      <c r="F334" s="101">
        <v>20</v>
      </c>
      <c r="G334" s="147"/>
      <c r="H334" s="100">
        <f t="shared" si="5"/>
        <v>0</v>
      </c>
      <c r="I334" s="70" t="s">
        <v>205</v>
      </c>
      <c r="J334" s="17"/>
      <c r="K334" s="71"/>
      <c r="L334" s="234" t="s">
        <v>568</v>
      </c>
    </row>
    <row r="335" spans="1:12" ht="15.75">
      <c r="A335" s="285"/>
      <c r="B335" s="14">
        <v>327</v>
      </c>
      <c r="C335" s="158" t="s">
        <v>569</v>
      </c>
      <c r="D335" s="18" t="s">
        <v>429</v>
      </c>
      <c r="E335" s="93" t="s">
        <v>12</v>
      </c>
      <c r="F335" s="101">
        <v>1</v>
      </c>
      <c r="G335" s="147"/>
      <c r="H335" s="100">
        <f t="shared" si="5"/>
        <v>0</v>
      </c>
      <c r="I335" s="70" t="s">
        <v>205</v>
      </c>
      <c r="J335" s="17"/>
      <c r="K335" s="71"/>
      <c r="L335" s="234" t="s">
        <v>570</v>
      </c>
    </row>
    <row r="336" spans="1:12" ht="15.75">
      <c r="A336" s="285"/>
      <c r="B336" s="14">
        <v>328</v>
      </c>
      <c r="C336" s="158" t="s">
        <v>571</v>
      </c>
      <c r="D336" s="18" t="s">
        <v>429</v>
      </c>
      <c r="E336" s="93" t="s">
        <v>12</v>
      </c>
      <c r="F336" s="101">
        <v>100</v>
      </c>
      <c r="G336" s="147"/>
      <c r="H336" s="100">
        <f t="shared" si="5"/>
        <v>0</v>
      </c>
      <c r="I336" s="70" t="s">
        <v>205</v>
      </c>
      <c r="J336" s="17"/>
      <c r="K336" s="71"/>
      <c r="L336" s="234" t="s">
        <v>572</v>
      </c>
    </row>
    <row r="337" spans="1:15" ht="15.75">
      <c r="A337" s="285"/>
      <c r="B337" s="14">
        <v>329</v>
      </c>
      <c r="C337" s="158" t="s">
        <v>573</v>
      </c>
      <c r="D337" s="18" t="s">
        <v>429</v>
      </c>
      <c r="E337" s="93" t="s">
        <v>12</v>
      </c>
      <c r="F337" s="101">
        <v>100</v>
      </c>
      <c r="G337" s="147"/>
      <c r="H337" s="100">
        <f t="shared" si="5"/>
        <v>0</v>
      </c>
      <c r="I337" s="70" t="s">
        <v>205</v>
      </c>
      <c r="J337" s="17"/>
      <c r="K337" s="71"/>
      <c r="L337" s="236" t="s">
        <v>574</v>
      </c>
    </row>
    <row r="338" spans="1:15" ht="15.75">
      <c r="A338" s="285"/>
      <c r="B338" s="14">
        <v>330</v>
      </c>
      <c r="C338" s="249" t="s">
        <v>575</v>
      </c>
      <c r="D338" s="18" t="s">
        <v>429</v>
      </c>
      <c r="E338" s="93" t="s">
        <v>12</v>
      </c>
      <c r="F338" s="101">
        <v>10</v>
      </c>
      <c r="G338" s="147"/>
      <c r="H338" s="100">
        <f t="shared" si="5"/>
        <v>0</v>
      </c>
      <c r="I338" s="70" t="s">
        <v>205</v>
      </c>
      <c r="J338" s="17"/>
      <c r="K338" s="71"/>
      <c r="L338" s="235" t="s">
        <v>576</v>
      </c>
    </row>
    <row r="339" spans="1:15" ht="30">
      <c r="A339" s="285"/>
      <c r="B339" s="14">
        <v>331</v>
      </c>
      <c r="C339" s="247" t="s">
        <v>428</v>
      </c>
      <c r="D339" s="230" t="s">
        <v>903</v>
      </c>
      <c r="E339" s="93" t="s">
        <v>12</v>
      </c>
      <c r="F339" s="101">
        <v>10</v>
      </c>
      <c r="G339" s="147"/>
      <c r="H339" s="100">
        <f t="shared" si="5"/>
        <v>0</v>
      </c>
      <c r="I339" s="70" t="s">
        <v>205</v>
      </c>
      <c r="J339" s="17"/>
      <c r="K339" s="71"/>
      <c r="L339" s="239" t="s">
        <v>927</v>
      </c>
    </row>
    <row r="340" spans="1:15" ht="36" customHeight="1">
      <c r="A340" s="285"/>
      <c r="B340" s="14">
        <v>332</v>
      </c>
      <c r="C340" s="174" t="s">
        <v>433</v>
      </c>
      <c r="D340" s="230" t="s">
        <v>903</v>
      </c>
      <c r="E340" s="93" t="s">
        <v>12</v>
      </c>
      <c r="F340" s="101">
        <v>10</v>
      </c>
      <c r="G340" s="147"/>
      <c r="H340" s="100">
        <f t="shared" si="5"/>
        <v>0</v>
      </c>
      <c r="I340" s="70" t="s">
        <v>205</v>
      </c>
      <c r="J340" s="17"/>
      <c r="K340" s="71"/>
      <c r="L340" s="239" t="s">
        <v>928</v>
      </c>
      <c r="O340" s="248"/>
    </row>
    <row r="341" spans="1:15" ht="15.75">
      <c r="A341" s="285"/>
      <c r="B341" s="14">
        <v>333</v>
      </c>
      <c r="C341" s="247" t="s">
        <v>439</v>
      </c>
      <c r="D341" s="230" t="s">
        <v>903</v>
      </c>
      <c r="E341" s="93" t="s">
        <v>12</v>
      </c>
      <c r="F341" s="101">
        <v>10</v>
      </c>
      <c r="G341" s="147"/>
      <c r="H341" s="100">
        <f t="shared" si="5"/>
        <v>0</v>
      </c>
      <c r="I341" s="70" t="s">
        <v>205</v>
      </c>
      <c r="J341" s="17"/>
      <c r="K341" s="71"/>
      <c r="L341" s="239" t="s">
        <v>929</v>
      </c>
    </row>
    <row r="342" spans="1:15" ht="15.75">
      <c r="A342" s="285"/>
      <c r="B342" s="14">
        <v>334</v>
      </c>
      <c r="C342" s="247" t="s">
        <v>441</v>
      </c>
      <c r="D342" s="230" t="s">
        <v>903</v>
      </c>
      <c r="E342" s="93" t="s">
        <v>12</v>
      </c>
      <c r="F342" s="101">
        <v>10</v>
      </c>
      <c r="G342" s="147"/>
      <c r="H342" s="100">
        <f t="shared" si="5"/>
        <v>0</v>
      </c>
      <c r="I342" s="70" t="s">
        <v>205</v>
      </c>
      <c r="J342" s="17"/>
      <c r="K342" s="71"/>
      <c r="L342" s="239" t="s">
        <v>930</v>
      </c>
    </row>
    <row r="343" spans="1:15" ht="15.75">
      <c r="A343" s="285"/>
      <c r="B343" s="14">
        <v>335</v>
      </c>
      <c r="C343" s="247" t="s">
        <v>443</v>
      </c>
      <c r="D343" s="230" t="s">
        <v>903</v>
      </c>
      <c r="E343" s="93" t="s">
        <v>12</v>
      </c>
      <c r="F343" s="101">
        <v>10</v>
      </c>
      <c r="G343" s="147"/>
      <c r="H343" s="100">
        <f t="shared" si="5"/>
        <v>0</v>
      </c>
      <c r="I343" s="70" t="s">
        <v>205</v>
      </c>
      <c r="J343" s="17"/>
      <c r="K343" s="71"/>
      <c r="L343" s="239" t="s">
        <v>931</v>
      </c>
    </row>
    <row r="344" spans="1:15" ht="15.75">
      <c r="A344" s="285"/>
      <c r="B344" s="14">
        <v>336</v>
      </c>
      <c r="C344" s="174" t="s">
        <v>445</v>
      </c>
      <c r="D344" s="230" t="s">
        <v>903</v>
      </c>
      <c r="E344" s="93" t="s">
        <v>12</v>
      </c>
      <c r="F344" s="101">
        <v>10</v>
      </c>
      <c r="G344" s="147"/>
      <c r="H344" s="100">
        <f t="shared" si="5"/>
        <v>0</v>
      </c>
      <c r="I344" s="70" t="s">
        <v>205</v>
      </c>
      <c r="J344" s="17"/>
      <c r="K344" s="71"/>
      <c r="L344" s="239" t="s">
        <v>932</v>
      </c>
    </row>
    <row r="345" spans="1:15" ht="15.75">
      <c r="A345" s="285"/>
      <c r="B345" s="14">
        <v>337</v>
      </c>
      <c r="C345" s="174" t="s">
        <v>453</v>
      </c>
      <c r="D345" s="230" t="s">
        <v>903</v>
      </c>
      <c r="E345" s="93" t="s">
        <v>12</v>
      </c>
      <c r="F345" s="101">
        <v>10</v>
      </c>
      <c r="G345" s="147"/>
      <c r="H345" s="100">
        <f t="shared" si="5"/>
        <v>0</v>
      </c>
      <c r="I345" s="70" t="s">
        <v>205</v>
      </c>
      <c r="J345" s="17"/>
      <c r="K345" s="71"/>
      <c r="L345" s="239" t="s">
        <v>933</v>
      </c>
    </row>
    <row r="346" spans="1:15" ht="15.75">
      <c r="A346" s="285"/>
      <c r="B346" s="14">
        <v>338</v>
      </c>
      <c r="C346" s="247" t="s">
        <v>459</v>
      </c>
      <c r="D346" s="230" t="s">
        <v>903</v>
      </c>
      <c r="E346" s="93" t="s">
        <v>12</v>
      </c>
      <c r="F346" s="101">
        <v>3</v>
      </c>
      <c r="G346" s="147"/>
      <c r="H346" s="100">
        <f t="shared" si="5"/>
        <v>0</v>
      </c>
      <c r="I346" s="70" t="s">
        <v>205</v>
      </c>
      <c r="J346" s="17"/>
      <c r="K346" s="71"/>
      <c r="L346" s="239" t="s">
        <v>934</v>
      </c>
    </row>
    <row r="347" spans="1:15" ht="15.75">
      <c r="A347" s="285"/>
      <c r="B347" s="14">
        <v>339</v>
      </c>
      <c r="C347" s="247" t="s">
        <v>461</v>
      </c>
      <c r="D347" s="230" t="s">
        <v>903</v>
      </c>
      <c r="E347" s="93" t="s">
        <v>12</v>
      </c>
      <c r="F347" s="101">
        <v>3</v>
      </c>
      <c r="G347" s="147"/>
      <c r="H347" s="100">
        <f t="shared" si="5"/>
        <v>0</v>
      </c>
      <c r="I347" s="70" t="s">
        <v>205</v>
      </c>
      <c r="J347" s="17"/>
      <c r="K347" s="71"/>
      <c r="L347" s="239" t="s">
        <v>935</v>
      </c>
      <c r="O347" s="248"/>
    </row>
    <row r="348" spans="1:15" ht="30">
      <c r="A348" s="285"/>
      <c r="B348" s="14">
        <v>340</v>
      </c>
      <c r="C348" s="174" t="s">
        <v>467</v>
      </c>
      <c r="D348" s="230" t="s">
        <v>903</v>
      </c>
      <c r="E348" s="93" t="s">
        <v>12</v>
      </c>
      <c r="F348" s="101">
        <v>2</v>
      </c>
      <c r="G348" s="147"/>
      <c r="H348" s="100">
        <f t="shared" si="5"/>
        <v>0</v>
      </c>
      <c r="I348" s="70" t="s">
        <v>205</v>
      </c>
      <c r="J348" s="17"/>
      <c r="K348" s="71"/>
      <c r="L348" s="239" t="s">
        <v>936</v>
      </c>
    </row>
    <row r="349" spans="1:15" ht="15.75">
      <c r="A349" s="285"/>
      <c r="B349" s="14">
        <v>341</v>
      </c>
      <c r="C349" s="174" t="s">
        <v>469</v>
      </c>
      <c r="D349" s="230" t="s">
        <v>903</v>
      </c>
      <c r="E349" s="93" t="s">
        <v>12</v>
      </c>
      <c r="F349" s="101">
        <v>5</v>
      </c>
      <c r="G349" s="147"/>
      <c r="H349" s="100">
        <f t="shared" si="5"/>
        <v>0</v>
      </c>
      <c r="I349" s="70" t="s">
        <v>205</v>
      </c>
      <c r="J349" s="17"/>
      <c r="K349" s="71"/>
      <c r="L349" s="239" t="s">
        <v>937</v>
      </c>
    </row>
    <row r="350" spans="1:15" ht="15.75">
      <c r="A350" s="285"/>
      <c r="B350" s="14">
        <v>342</v>
      </c>
      <c r="C350" s="174" t="s">
        <v>504</v>
      </c>
      <c r="D350" s="230" t="s">
        <v>903</v>
      </c>
      <c r="E350" s="93" t="s">
        <v>12</v>
      </c>
      <c r="F350" s="101">
        <v>10</v>
      </c>
      <c r="G350" s="147"/>
      <c r="H350" s="100">
        <f t="shared" si="5"/>
        <v>0</v>
      </c>
      <c r="I350" s="70" t="s">
        <v>205</v>
      </c>
      <c r="J350" s="17"/>
      <c r="K350" s="71"/>
      <c r="L350" s="239" t="s">
        <v>938</v>
      </c>
    </row>
    <row r="351" spans="1:15" ht="30">
      <c r="A351" s="285"/>
      <c r="B351" s="14">
        <v>343</v>
      </c>
      <c r="C351" s="247" t="s">
        <v>428</v>
      </c>
      <c r="D351" s="230" t="s">
        <v>904</v>
      </c>
      <c r="E351" s="93" t="s">
        <v>12</v>
      </c>
      <c r="F351" s="101">
        <v>10</v>
      </c>
      <c r="G351" s="147"/>
      <c r="H351" s="100">
        <f t="shared" si="5"/>
        <v>0</v>
      </c>
      <c r="I351" s="70" t="s">
        <v>205</v>
      </c>
      <c r="J351" s="17"/>
      <c r="K351" s="71"/>
      <c r="L351" s="239" t="s">
        <v>939</v>
      </c>
    </row>
    <row r="352" spans="1:15" ht="15.75">
      <c r="A352" s="285"/>
      <c r="B352" s="14">
        <v>344</v>
      </c>
      <c r="C352" s="247" t="s">
        <v>439</v>
      </c>
      <c r="D352" s="230" t="s">
        <v>904</v>
      </c>
      <c r="E352" s="93" t="s">
        <v>12</v>
      </c>
      <c r="F352" s="101">
        <v>5</v>
      </c>
      <c r="G352" s="147"/>
      <c r="H352" s="100">
        <f t="shared" si="5"/>
        <v>0</v>
      </c>
      <c r="I352" s="70" t="s">
        <v>205</v>
      </c>
      <c r="J352" s="17"/>
      <c r="K352" s="71"/>
      <c r="L352" s="239" t="s">
        <v>940</v>
      </c>
    </row>
    <row r="353" spans="1:12" ht="15.75">
      <c r="A353" s="285"/>
      <c r="B353" s="14">
        <v>345</v>
      </c>
      <c r="C353" s="247" t="s">
        <v>441</v>
      </c>
      <c r="D353" s="230" t="s">
        <v>904</v>
      </c>
      <c r="E353" s="93" t="s">
        <v>12</v>
      </c>
      <c r="F353" s="101">
        <v>5</v>
      </c>
      <c r="G353" s="147"/>
      <c r="H353" s="100">
        <f t="shared" si="5"/>
        <v>0</v>
      </c>
      <c r="I353" s="70" t="s">
        <v>205</v>
      </c>
      <c r="J353" s="17"/>
      <c r="K353" s="71"/>
      <c r="L353" s="239" t="s">
        <v>941</v>
      </c>
    </row>
    <row r="354" spans="1:12" ht="15.75">
      <c r="A354" s="285"/>
      <c r="B354" s="14">
        <v>346</v>
      </c>
      <c r="C354" s="247" t="s">
        <v>443</v>
      </c>
      <c r="D354" s="230" t="s">
        <v>904</v>
      </c>
      <c r="E354" s="93" t="s">
        <v>12</v>
      </c>
      <c r="F354" s="101">
        <v>5</v>
      </c>
      <c r="G354" s="147"/>
      <c r="H354" s="100">
        <f t="shared" si="5"/>
        <v>0</v>
      </c>
      <c r="I354" s="70" t="s">
        <v>205</v>
      </c>
      <c r="J354" s="17"/>
      <c r="K354" s="71"/>
      <c r="L354" s="239" t="s">
        <v>942</v>
      </c>
    </row>
    <row r="355" spans="1:12" ht="15.75">
      <c r="A355" s="285"/>
      <c r="B355" s="14">
        <v>347</v>
      </c>
      <c r="C355" s="174" t="s">
        <v>445</v>
      </c>
      <c r="D355" s="230" t="s">
        <v>904</v>
      </c>
      <c r="E355" s="93" t="s">
        <v>12</v>
      </c>
      <c r="F355" s="101">
        <v>5</v>
      </c>
      <c r="G355" s="147"/>
      <c r="H355" s="100">
        <f t="shared" si="5"/>
        <v>0</v>
      </c>
      <c r="I355" s="70" t="s">
        <v>205</v>
      </c>
      <c r="J355" s="17"/>
      <c r="K355" s="71"/>
      <c r="L355" s="239" t="s">
        <v>943</v>
      </c>
    </row>
    <row r="356" spans="1:12" ht="15.75">
      <c r="A356" s="285"/>
      <c r="B356" s="14">
        <v>348</v>
      </c>
      <c r="C356" s="174" t="s">
        <v>453</v>
      </c>
      <c r="D356" s="230" t="s">
        <v>904</v>
      </c>
      <c r="E356" s="93" t="s">
        <v>12</v>
      </c>
      <c r="F356" s="101">
        <v>5</v>
      </c>
      <c r="G356" s="147"/>
      <c r="H356" s="100">
        <f t="shared" si="5"/>
        <v>0</v>
      </c>
      <c r="I356" s="70" t="s">
        <v>205</v>
      </c>
      <c r="J356" s="17"/>
      <c r="K356" s="71"/>
      <c r="L356" s="239"/>
    </row>
    <row r="357" spans="1:12" ht="15.75">
      <c r="A357" s="285"/>
      <c r="B357" s="14">
        <v>349</v>
      </c>
      <c r="C357" s="247" t="s">
        <v>459</v>
      </c>
      <c r="D357" s="230" t="s">
        <v>904</v>
      </c>
      <c r="E357" s="93" t="s">
        <v>12</v>
      </c>
      <c r="F357" s="101">
        <v>5</v>
      </c>
      <c r="G357" s="147"/>
      <c r="H357" s="100">
        <f t="shared" si="5"/>
        <v>0</v>
      </c>
      <c r="I357" s="70" t="s">
        <v>205</v>
      </c>
      <c r="J357" s="17"/>
      <c r="K357" s="71"/>
      <c r="L357" s="239" t="s">
        <v>944</v>
      </c>
    </row>
    <row r="358" spans="1:12" ht="30">
      <c r="A358" s="285"/>
      <c r="B358" s="14">
        <v>350</v>
      </c>
      <c r="C358" s="174" t="s">
        <v>467</v>
      </c>
      <c r="D358" s="230" t="s">
        <v>904</v>
      </c>
      <c r="E358" s="93" t="s">
        <v>12</v>
      </c>
      <c r="F358" s="101">
        <v>5</v>
      </c>
      <c r="G358" s="147"/>
      <c r="H358" s="100">
        <f t="shared" si="5"/>
        <v>0</v>
      </c>
      <c r="I358" s="70" t="s">
        <v>205</v>
      </c>
      <c r="J358" s="17"/>
      <c r="K358" s="71"/>
      <c r="L358" s="239" t="s">
        <v>945</v>
      </c>
    </row>
    <row r="359" spans="1:12" ht="15.75">
      <c r="A359" s="285"/>
      <c r="B359" s="14">
        <v>351</v>
      </c>
      <c r="C359" s="174" t="s">
        <v>469</v>
      </c>
      <c r="D359" s="230" t="s">
        <v>904</v>
      </c>
      <c r="E359" s="93" t="s">
        <v>12</v>
      </c>
      <c r="F359" s="101">
        <v>7</v>
      </c>
      <c r="G359" s="147"/>
      <c r="H359" s="100">
        <f t="shared" si="5"/>
        <v>0</v>
      </c>
      <c r="I359" s="70" t="s">
        <v>205</v>
      </c>
      <c r="J359" s="17"/>
      <c r="K359" s="71"/>
      <c r="L359" s="239" t="s">
        <v>946</v>
      </c>
    </row>
    <row r="360" spans="1:12" ht="15.75">
      <c r="A360" s="285"/>
      <c r="B360" s="14">
        <v>352</v>
      </c>
      <c r="C360" s="231" t="s">
        <v>905</v>
      </c>
      <c r="D360" s="231" t="s">
        <v>984</v>
      </c>
      <c r="E360" s="93" t="s">
        <v>12</v>
      </c>
      <c r="F360" s="101">
        <v>10</v>
      </c>
      <c r="G360" s="277"/>
      <c r="H360" s="100">
        <f t="shared" si="5"/>
        <v>0</v>
      </c>
      <c r="I360" s="70" t="s">
        <v>205</v>
      </c>
      <c r="J360" s="17"/>
      <c r="K360" s="71"/>
      <c r="L360" s="239" t="s">
        <v>947</v>
      </c>
    </row>
    <row r="361" spans="1:12" ht="15.75">
      <c r="A361" s="285"/>
      <c r="B361" s="14">
        <v>353</v>
      </c>
      <c r="C361" s="250" t="s">
        <v>906</v>
      </c>
      <c r="D361" s="231" t="s">
        <v>984</v>
      </c>
      <c r="E361" s="93" t="s">
        <v>12</v>
      </c>
      <c r="F361" s="101">
        <v>10</v>
      </c>
      <c r="G361" s="277"/>
      <c r="H361" s="100">
        <f t="shared" si="5"/>
        <v>0</v>
      </c>
      <c r="I361" s="70" t="s">
        <v>205</v>
      </c>
      <c r="J361" s="17"/>
      <c r="K361" s="71"/>
      <c r="L361" s="240" t="s">
        <v>948</v>
      </c>
    </row>
    <row r="362" spans="1:12" ht="15.75">
      <c r="A362" s="285"/>
      <c r="B362" s="14">
        <v>354</v>
      </c>
      <c r="C362" s="251" t="s">
        <v>907</v>
      </c>
      <c r="D362" s="231" t="s">
        <v>984</v>
      </c>
      <c r="E362" s="93" t="s">
        <v>12</v>
      </c>
      <c r="F362" s="101">
        <v>10</v>
      </c>
      <c r="G362" s="277"/>
      <c r="H362" s="100">
        <f t="shared" si="5"/>
        <v>0</v>
      </c>
      <c r="I362" s="70" t="s">
        <v>205</v>
      </c>
      <c r="J362" s="17"/>
      <c r="K362" s="71"/>
      <c r="L362" s="240" t="s">
        <v>949</v>
      </c>
    </row>
    <row r="363" spans="1:12" ht="15.75">
      <c r="A363" s="285"/>
      <c r="B363" s="14">
        <v>355</v>
      </c>
      <c r="C363" s="251" t="s">
        <v>908</v>
      </c>
      <c r="D363" s="231" t="s">
        <v>984</v>
      </c>
      <c r="E363" s="93" t="s">
        <v>12</v>
      </c>
      <c r="F363" s="101">
        <v>10</v>
      </c>
      <c r="G363" s="277"/>
      <c r="H363" s="100">
        <f t="shared" si="5"/>
        <v>0</v>
      </c>
      <c r="I363" s="70" t="s">
        <v>205</v>
      </c>
      <c r="J363" s="17"/>
      <c r="K363" s="71"/>
      <c r="L363" s="240" t="s">
        <v>950</v>
      </c>
    </row>
    <row r="364" spans="1:12" ht="15.75">
      <c r="A364" s="285"/>
      <c r="B364" s="14">
        <v>356</v>
      </c>
      <c r="C364" s="251" t="s">
        <v>909</v>
      </c>
      <c r="D364" s="231" t="s">
        <v>984</v>
      </c>
      <c r="E364" s="93" t="s">
        <v>12</v>
      </c>
      <c r="F364" s="101">
        <v>10</v>
      </c>
      <c r="G364" s="277"/>
      <c r="H364" s="100">
        <f t="shared" si="5"/>
        <v>0</v>
      </c>
      <c r="I364" s="70" t="s">
        <v>205</v>
      </c>
      <c r="J364" s="17"/>
      <c r="K364" s="71"/>
      <c r="L364" s="240" t="s">
        <v>951</v>
      </c>
    </row>
    <row r="365" spans="1:12" ht="15.75">
      <c r="A365" s="285"/>
      <c r="B365" s="14">
        <v>357</v>
      </c>
      <c r="C365" s="251" t="s">
        <v>910</v>
      </c>
      <c r="D365" s="231" t="s">
        <v>984</v>
      </c>
      <c r="E365" s="93" t="s">
        <v>12</v>
      </c>
      <c r="F365" s="101">
        <v>10</v>
      </c>
      <c r="G365" s="277"/>
      <c r="H365" s="100">
        <f t="shared" si="5"/>
        <v>0</v>
      </c>
      <c r="I365" s="70" t="s">
        <v>205</v>
      </c>
      <c r="J365" s="17"/>
      <c r="K365" s="71"/>
      <c r="L365" s="240" t="s">
        <v>952</v>
      </c>
    </row>
    <row r="366" spans="1:12" ht="15.75">
      <c r="A366" s="285"/>
      <c r="B366" s="14">
        <v>358</v>
      </c>
      <c r="C366" s="251" t="s">
        <v>911</v>
      </c>
      <c r="D366" s="231" t="s">
        <v>984</v>
      </c>
      <c r="E366" s="93" t="s">
        <v>12</v>
      </c>
      <c r="F366" s="101">
        <v>10</v>
      </c>
      <c r="G366" s="277"/>
      <c r="H366" s="100">
        <f t="shared" si="5"/>
        <v>0</v>
      </c>
      <c r="I366" s="70" t="s">
        <v>205</v>
      </c>
      <c r="J366" s="17"/>
      <c r="K366" s="71"/>
      <c r="L366" s="241" t="s">
        <v>953</v>
      </c>
    </row>
    <row r="367" spans="1:12" ht="15.75">
      <c r="A367" s="285"/>
      <c r="B367" s="14">
        <v>359</v>
      </c>
      <c r="C367" s="251" t="s">
        <v>912</v>
      </c>
      <c r="D367" s="231" t="s">
        <v>984</v>
      </c>
      <c r="E367" s="93" t="s">
        <v>12</v>
      </c>
      <c r="F367" s="101">
        <v>10</v>
      </c>
      <c r="G367" s="277"/>
      <c r="H367" s="100">
        <f t="shared" si="5"/>
        <v>0</v>
      </c>
      <c r="I367" s="70" t="s">
        <v>205</v>
      </c>
      <c r="J367" s="17"/>
      <c r="K367" s="71"/>
      <c r="L367" s="241" t="s">
        <v>954</v>
      </c>
    </row>
    <row r="368" spans="1:12" ht="15.75">
      <c r="A368" s="285"/>
      <c r="B368" s="14">
        <v>360</v>
      </c>
      <c r="C368" s="251" t="s">
        <v>913</v>
      </c>
      <c r="D368" s="231" t="s">
        <v>984</v>
      </c>
      <c r="E368" s="93" t="s">
        <v>12</v>
      </c>
      <c r="F368" s="101">
        <v>5</v>
      </c>
      <c r="G368" s="277"/>
      <c r="H368" s="100">
        <f t="shared" si="5"/>
        <v>0</v>
      </c>
      <c r="I368" s="70" t="s">
        <v>205</v>
      </c>
      <c r="J368" s="17"/>
      <c r="K368" s="71"/>
      <c r="L368" s="241" t="s">
        <v>955</v>
      </c>
    </row>
    <row r="369" spans="1:12" ht="15.75">
      <c r="A369" s="285"/>
      <c r="B369" s="14">
        <v>361</v>
      </c>
      <c r="C369" s="251" t="s">
        <v>914</v>
      </c>
      <c r="D369" s="231" t="s">
        <v>984</v>
      </c>
      <c r="E369" s="93" t="s">
        <v>12</v>
      </c>
      <c r="F369" s="101">
        <v>5</v>
      </c>
      <c r="G369" s="277"/>
      <c r="H369" s="100">
        <f t="shared" si="5"/>
        <v>0</v>
      </c>
      <c r="I369" s="70" t="s">
        <v>205</v>
      </c>
      <c r="J369" s="17"/>
      <c r="K369" s="71"/>
      <c r="L369" s="241" t="s">
        <v>956</v>
      </c>
    </row>
    <row r="370" spans="1:12" ht="15.75">
      <c r="A370" s="285"/>
      <c r="B370" s="14">
        <v>362</v>
      </c>
      <c r="C370" s="251" t="s">
        <v>915</v>
      </c>
      <c r="D370" s="231" t="s">
        <v>984</v>
      </c>
      <c r="E370" s="93" t="s">
        <v>12</v>
      </c>
      <c r="F370" s="101">
        <v>5</v>
      </c>
      <c r="G370" s="277"/>
      <c r="H370" s="100">
        <f t="shared" si="5"/>
        <v>0</v>
      </c>
      <c r="I370" s="70" t="s">
        <v>205</v>
      </c>
      <c r="J370" s="17"/>
      <c r="K370" s="71"/>
      <c r="L370" s="241" t="s">
        <v>957</v>
      </c>
    </row>
    <row r="371" spans="1:12" ht="15.75">
      <c r="A371" s="285"/>
      <c r="B371" s="14">
        <v>363</v>
      </c>
      <c r="C371" s="252" t="s">
        <v>916</v>
      </c>
      <c r="D371" s="231" t="s">
        <v>984</v>
      </c>
      <c r="E371" s="93" t="s">
        <v>12</v>
      </c>
      <c r="F371" s="101">
        <v>5</v>
      </c>
      <c r="G371" s="277"/>
      <c r="H371" s="100">
        <f t="shared" si="5"/>
        <v>0</v>
      </c>
      <c r="I371" s="70" t="s">
        <v>205</v>
      </c>
      <c r="J371" s="17"/>
      <c r="K371" s="71"/>
      <c r="L371" s="233" t="s">
        <v>958</v>
      </c>
    </row>
    <row r="372" spans="1:12" ht="15.75">
      <c r="A372" s="285"/>
      <c r="B372" s="14">
        <v>364</v>
      </c>
      <c r="C372" s="247" t="s">
        <v>917</v>
      </c>
      <c r="D372" s="231" t="s">
        <v>984</v>
      </c>
      <c r="E372" s="93" t="s">
        <v>12</v>
      </c>
      <c r="F372" s="101">
        <v>5</v>
      </c>
      <c r="G372" s="277"/>
      <c r="H372" s="100">
        <f t="shared" si="5"/>
        <v>0</v>
      </c>
      <c r="I372" s="70" t="s">
        <v>205</v>
      </c>
      <c r="J372" s="17"/>
      <c r="K372" s="71"/>
      <c r="L372" s="242" t="s">
        <v>959</v>
      </c>
    </row>
    <row r="373" spans="1:12" ht="15.75">
      <c r="A373" s="285"/>
      <c r="B373" s="14">
        <v>365</v>
      </c>
      <c r="C373" s="247" t="s">
        <v>918</v>
      </c>
      <c r="D373" s="231" t="s">
        <v>984</v>
      </c>
      <c r="E373" s="93" t="s">
        <v>12</v>
      </c>
      <c r="F373" s="101">
        <v>5</v>
      </c>
      <c r="G373" s="277"/>
      <c r="H373" s="100">
        <f t="shared" si="5"/>
        <v>0</v>
      </c>
      <c r="I373" s="70" t="s">
        <v>205</v>
      </c>
      <c r="J373" s="17"/>
      <c r="K373" s="71"/>
      <c r="L373" s="241" t="s">
        <v>960</v>
      </c>
    </row>
    <row r="374" spans="1:12" ht="15.75">
      <c r="A374" s="285"/>
      <c r="B374" s="14">
        <v>366</v>
      </c>
      <c r="C374" s="247" t="s">
        <v>919</v>
      </c>
      <c r="D374" s="231" t="s">
        <v>984</v>
      </c>
      <c r="E374" s="93" t="s">
        <v>12</v>
      </c>
      <c r="F374" s="101">
        <v>2</v>
      </c>
      <c r="G374" s="277"/>
      <c r="H374" s="100">
        <f t="shared" si="5"/>
        <v>0</v>
      </c>
      <c r="I374" s="70" t="s">
        <v>205</v>
      </c>
      <c r="J374" s="17"/>
      <c r="K374" s="71"/>
      <c r="L374" s="241" t="s">
        <v>961</v>
      </c>
    </row>
    <row r="375" spans="1:12" ht="15.75">
      <c r="A375" s="285"/>
      <c r="B375" s="14">
        <v>367</v>
      </c>
      <c r="C375" s="247" t="s">
        <v>920</v>
      </c>
      <c r="D375" s="231" t="s">
        <v>984</v>
      </c>
      <c r="E375" s="93" t="s">
        <v>12</v>
      </c>
      <c r="F375" s="101">
        <v>2</v>
      </c>
      <c r="G375" s="277"/>
      <c r="H375" s="100">
        <f t="shared" si="5"/>
        <v>0</v>
      </c>
      <c r="I375" s="70" t="s">
        <v>205</v>
      </c>
      <c r="J375" s="17"/>
      <c r="K375" s="71"/>
      <c r="L375" s="241" t="s">
        <v>962</v>
      </c>
    </row>
    <row r="376" spans="1:12" ht="15.75">
      <c r="A376" s="285"/>
      <c r="B376" s="14">
        <v>368</v>
      </c>
      <c r="C376" s="247" t="s">
        <v>921</v>
      </c>
      <c r="D376" s="231" t="s">
        <v>984</v>
      </c>
      <c r="E376" s="93" t="s">
        <v>12</v>
      </c>
      <c r="F376" s="101">
        <v>20</v>
      </c>
      <c r="G376" s="277"/>
      <c r="H376" s="100">
        <f t="shared" si="5"/>
        <v>0</v>
      </c>
      <c r="I376" s="70" t="s">
        <v>205</v>
      </c>
      <c r="J376" s="17"/>
      <c r="K376" s="71"/>
      <c r="L376" s="241" t="s">
        <v>963</v>
      </c>
    </row>
    <row r="377" spans="1:12" ht="15.75">
      <c r="A377" s="285"/>
      <c r="B377" s="14">
        <v>369</v>
      </c>
      <c r="C377" s="247" t="s">
        <v>922</v>
      </c>
      <c r="D377" s="231" t="s">
        <v>984</v>
      </c>
      <c r="E377" s="93" t="s">
        <v>12</v>
      </c>
      <c r="F377" s="101">
        <v>20</v>
      </c>
      <c r="G377" s="277"/>
      <c r="H377" s="100">
        <f t="shared" si="5"/>
        <v>0</v>
      </c>
      <c r="I377" s="70" t="s">
        <v>205</v>
      </c>
      <c r="J377" s="17"/>
      <c r="K377" s="71"/>
      <c r="L377" s="235" t="s">
        <v>964</v>
      </c>
    </row>
    <row r="378" spans="1:12" ht="15.75">
      <c r="A378" s="285"/>
      <c r="B378" s="14">
        <v>370</v>
      </c>
      <c r="C378" s="174" t="s">
        <v>923</v>
      </c>
      <c r="D378" s="231" t="s">
        <v>984</v>
      </c>
      <c r="E378" s="93" t="s">
        <v>12</v>
      </c>
      <c r="F378" s="101">
        <v>2</v>
      </c>
      <c r="G378" s="277"/>
      <c r="H378" s="100">
        <f t="shared" si="5"/>
        <v>0</v>
      </c>
      <c r="I378" s="70" t="s">
        <v>205</v>
      </c>
      <c r="J378" s="17"/>
      <c r="K378" s="71"/>
      <c r="L378" s="235" t="s">
        <v>965</v>
      </c>
    </row>
    <row r="379" spans="1:12" ht="15.75">
      <c r="A379" s="285"/>
      <c r="B379" s="14">
        <v>371</v>
      </c>
      <c r="C379" s="174" t="s">
        <v>924</v>
      </c>
      <c r="D379" s="231" t="s">
        <v>984</v>
      </c>
      <c r="E379" s="93" t="s">
        <v>12</v>
      </c>
      <c r="F379" s="101">
        <v>2</v>
      </c>
      <c r="G379" s="277"/>
      <c r="H379" s="100">
        <f t="shared" si="5"/>
        <v>0</v>
      </c>
      <c r="I379" s="70" t="s">
        <v>205</v>
      </c>
      <c r="J379" s="17"/>
      <c r="K379" s="71"/>
      <c r="L379" s="235" t="s">
        <v>966</v>
      </c>
    </row>
    <row r="380" spans="1:12" ht="15.75">
      <c r="A380" s="285"/>
      <c r="B380" s="14">
        <v>372</v>
      </c>
      <c r="C380" s="174" t="s">
        <v>925</v>
      </c>
      <c r="D380" s="231" t="s">
        <v>984</v>
      </c>
      <c r="E380" s="93" t="s">
        <v>12</v>
      </c>
      <c r="F380" s="101">
        <v>20</v>
      </c>
      <c r="G380" s="277"/>
      <c r="H380" s="100">
        <f t="shared" si="5"/>
        <v>0</v>
      </c>
      <c r="I380" s="70" t="s">
        <v>205</v>
      </c>
      <c r="J380" s="17"/>
      <c r="K380" s="71"/>
      <c r="L380" s="235" t="s">
        <v>967</v>
      </c>
    </row>
    <row r="381" spans="1:12" ht="15.75">
      <c r="A381" s="285"/>
      <c r="B381" s="14">
        <v>373</v>
      </c>
      <c r="C381" s="174" t="s">
        <v>510</v>
      </c>
      <c r="D381" s="231" t="s">
        <v>984</v>
      </c>
      <c r="E381" s="93" t="s">
        <v>12</v>
      </c>
      <c r="F381" s="101">
        <v>20</v>
      </c>
      <c r="G381" s="277"/>
      <c r="H381" s="100">
        <f t="shared" si="5"/>
        <v>0</v>
      </c>
      <c r="I381" s="70" t="s">
        <v>205</v>
      </c>
      <c r="J381" s="17"/>
      <c r="K381" s="71"/>
      <c r="L381" s="235" t="s">
        <v>968</v>
      </c>
    </row>
    <row r="382" spans="1:12" ht="15.75">
      <c r="A382" s="285"/>
      <c r="B382" s="14">
        <v>374</v>
      </c>
      <c r="C382" s="174" t="s">
        <v>926</v>
      </c>
      <c r="D382" s="231" t="s">
        <v>984</v>
      </c>
      <c r="E382" s="93" t="s">
        <v>12</v>
      </c>
      <c r="F382" s="101">
        <v>5</v>
      </c>
      <c r="G382" s="277"/>
      <c r="H382" s="100">
        <f t="shared" si="5"/>
        <v>0</v>
      </c>
      <c r="I382" s="70" t="s">
        <v>205</v>
      </c>
      <c r="J382" s="17"/>
      <c r="K382" s="71"/>
      <c r="L382" s="235" t="s">
        <v>969</v>
      </c>
    </row>
    <row r="383" spans="1:12" ht="30">
      <c r="A383" s="285"/>
      <c r="B383" s="14">
        <v>375</v>
      </c>
      <c r="C383" s="174" t="s">
        <v>428</v>
      </c>
      <c r="D383" s="18" t="s">
        <v>971</v>
      </c>
      <c r="E383" s="14" t="s">
        <v>12</v>
      </c>
      <c r="F383" s="101">
        <v>30</v>
      </c>
      <c r="G383" s="147"/>
      <c r="H383" s="100">
        <f t="shared" si="5"/>
        <v>0</v>
      </c>
      <c r="I383" s="70" t="s">
        <v>205</v>
      </c>
      <c r="J383" s="17"/>
      <c r="K383" s="71"/>
      <c r="L383" s="235" t="s">
        <v>972</v>
      </c>
    </row>
    <row r="384" spans="1:12" ht="15.75">
      <c r="A384" s="285"/>
      <c r="B384" s="14">
        <v>376</v>
      </c>
      <c r="C384" s="174" t="s">
        <v>439</v>
      </c>
      <c r="D384" s="18" t="s">
        <v>971</v>
      </c>
      <c r="E384" s="14" t="s">
        <v>12</v>
      </c>
      <c r="F384" s="101">
        <v>25</v>
      </c>
      <c r="G384" s="147"/>
      <c r="H384" s="100">
        <f t="shared" si="5"/>
        <v>0</v>
      </c>
      <c r="I384" s="70" t="s">
        <v>205</v>
      </c>
      <c r="J384" s="17"/>
      <c r="K384" s="71"/>
      <c r="L384" s="235" t="s">
        <v>973</v>
      </c>
    </row>
    <row r="385" spans="1:12" ht="15.75">
      <c r="A385" s="285"/>
      <c r="B385" s="14">
        <v>377</v>
      </c>
      <c r="C385" s="174" t="s">
        <v>443</v>
      </c>
      <c r="D385" s="18" t="s">
        <v>971</v>
      </c>
      <c r="E385" s="14" t="s">
        <v>12</v>
      </c>
      <c r="F385" s="101">
        <v>20</v>
      </c>
      <c r="G385" s="147"/>
      <c r="H385" s="100">
        <f t="shared" si="5"/>
        <v>0</v>
      </c>
      <c r="I385" s="70" t="s">
        <v>205</v>
      </c>
      <c r="J385" s="17"/>
      <c r="K385" s="71"/>
      <c r="L385" s="235" t="s">
        <v>974</v>
      </c>
    </row>
    <row r="386" spans="1:12" ht="15.75">
      <c r="A386" s="285"/>
      <c r="B386" s="14">
        <v>378</v>
      </c>
      <c r="C386" s="174" t="s">
        <v>445</v>
      </c>
      <c r="D386" s="18" t="s">
        <v>971</v>
      </c>
      <c r="E386" s="14" t="s">
        <v>12</v>
      </c>
      <c r="F386" s="101">
        <v>10</v>
      </c>
      <c r="G386" s="147"/>
      <c r="H386" s="100">
        <f t="shared" si="5"/>
        <v>0</v>
      </c>
      <c r="I386" s="70" t="s">
        <v>205</v>
      </c>
      <c r="J386" s="17"/>
      <c r="K386" s="71"/>
      <c r="L386" s="235" t="s">
        <v>975</v>
      </c>
    </row>
    <row r="387" spans="1:12" ht="15.75">
      <c r="A387" s="285"/>
      <c r="B387" s="14">
        <v>379</v>
      </c>
      <c r="C387" s="174" t="s">
        <v>459</v>
      </c>
      <c r="D387" s="18" t="s">
        <v>971</v>
      </c>
      <c r="E387" s="14" t="s">
        <v>12</v>
      </c>
      <c r="F387" s="101">
        <v>10</v>
      </c>
      <c r="G387" s="147"/>
      <c r="H387" s="100">
        <f t="shared" si="5"/>
        <v>0</v>
      </c>
      <c r="I387" s="70" t="s">
        <v>205</v>
      </c>
      <c r="J387" s="17"/>
      <c r="K387" s="71"/>
      <c r="L387" s="235" t="s">
        <v>976</v>
      </c>
    </row>
    <row r="388" spans="1:12" ht="30">
      <c r="A388" s="285"/>
      <c r="B388" s="14">
        <v>380</v>
      </c>
      <c r="C388" s="174" t="s">
        <v>467</v>
      </c>
      <c r="D388" s="18" t="s">
        <v>971</v>
      </c>
      <c r="E388" s="14" t="s">
        <v>12</v>
      </c>
      <c r="F388" s="101">
        <v>10</v>
      </c>
      <c r="G388" s="147"/>
      <c r="H388" s="100">
        <f t="shared" si="5"/>
        <v>0</v>
      </c>
      <c r="I388" s="70" t="s">
        <v>205</v>
      </c>
      <c r="J388" s="17"/>
      <c r="K388" s="71"/>
      <c r="L388" s="235" t="s">
        <v>977</v>
      </c>
    </row>
    <row r="389" spans="1:12" ht="15.75">
      <c r="A389" s="285"/>
      <c r="B389" s="14">
        <v>381</v>
      </c>
      <c r="C389" s="174" t="s">
        <v>469</v>
      </c>
      <c r="D389" s="18" t="s">
        <v>971</v>
      </c>
      <c r="E389" s="14" t="s">
        <v>12</v>
      </c>
      <c r="F389" s="101">
        <v>10</v>
      </c>
      <c r="G389" s="147"/>
      <c r="H389" s="100">
        <f t="shared" si="5"/>
        <v>0</v>
      </c>
      <c r="I389" s="70" t="s">
        <v>205</v>
      </c>
      <c r="J389" s="17"/>
      <c r="K389" s="71"/>
      <c r="L389" s="235" t="s">
        <v>978</v>
      </c>
    </row>
    <row r="390" spans="1:12" ht="15.75">
      <c r="A390" s="285"/>
      <c r="B390" s="14">
        <v>382</v>
      </c>
      <c r="C390" s="173" t="s">
        <v>578</v>
      </c>
      <c r="D390" s="21" t="s">
        <v>577</v>
      </c>
      <c r="E390" s="93" t="s">
        <v>12</v>
      </c>
      <c r="F390" s="101">
        <v>2</v>
      </c>
      <c r="G390" s="147"/>
      <c r="H390" s="100">
        <f t="shared" si="5"/>
        <v>0</v>
      </c>
      <c r="I390" s="81" t="s">
        <v>430</v>
      </c>
      <c r="J390" s="27"/>
      <c r="K390" s="71"/>
      <c r="L390" s="235" t="s">
        <v>579</v>
      </c>
    </row>
    <row r="391" spans="1:12" ht="15.75">
      <c r="A391" s="285"/>
      <c r="B391" s="14">
        <v>383</v>
      </c>
      <c r="C391" s="192" t="s">
        <v>580</v>
      </c>
      <c r="D391" s="21" t="s">
        <v>577</v>
      </c>
      <c r="E391" s="93" t="s">
        <v>12</v>
      </c>
      <c r="F391" s="101">
        <v>2</v>
      </c>
      <c r="G391" s="147"/>
      <c r="H391" s="100">
        <f t="shared" si="5"/>
        <v>0</v>
      </c>
      <c r="I391" s="81" t="s">
        <v>430</v>
      </c>
      <c r="J391" s="27"/>
      <c r="K391" s="71"/>
      <c r="L391" s="235" t="s">
        <v>581</v>
      </c>
    </row>
    <row r="392" spans="1:12" ht="15.75">
      <c r="A392" s="285"/>
      <c r="B392" s="14">
        <v>384</v>
      </c>
      <c r="C392" s="192" t="s">
        <v>582</v>
      </c>
      <c r="D392" s="21" t="s">
        <v>577</v>
      </c>
      <c r="E392" s="93" t="s">
        <v>12</v>
      </c>
      <c r="F392" s="101">
        <v>2</v>
      </c>
      <c r="G392" s="147"/>
      <c r="H392" s="100">
        <f t="shared" si="5"/>
        <v>0</v>
      </c>
      <c r="I392" s="81" t="s">
        <v>430</v>
      </c>
      <c r="J392" s="27"/>
      <c r="K392" s="71"/>
      <c r="L392" s="235" t="s">
        <v>583</v>
      </c>
    </row>
    <row r="393" spans="1:12" ht="15.75">
      <c r="A393" s="285"/>
      <c r="B393" s="14">
        <v>385</v>
      </c>
      <c r="C393" s="192" t="s">
        <v>584</v>
      </c>
      <c r="D393" s="21" t="s">
        <v>577</v>
      </c>
      <c r="E393" s="93" t="s">
        <v>12</v>
      </c>
      <c r="F393" s="101">
        <v>2</v>
      </c>
      <c r="G393" s="147"/>
      <c r="H393" s="100">
        <f t="shared" si="5"/>
        <v>0</v>
      </c>
      <c r="I393" s="81" t="s">
        <v>430</v>
      </c>
      <c r="J393" s="27"/>
      <c r="K393" s="71"/>
      <c r="L393" s="235" t="s">
        <v>585</v>
      </c>
    </row>
    <row r="394" spans="1:12" ht="15.75">
      <c r="A394" s="285"/>
      <c r="B394" s="14">
        <v>386</v>
      </c>
      <c r="C394" s="192" t="s">
        <v>586</v>
      </c>
      <c r="D394" s="21" t="s">
        <v>577</v>
      </c>
      <c r="E394" s="93" t="s">
        <v>12</v>
      </c>
      <c r="F394" s="101">
        <v>2</v>
      </c>
      <c r="G394" s="147"/>
      <c r="H394" s="100">
        <f t="shared" si="5"/>
        <v>0</v>
      </c>
      <c r="I394" s="81" t="s">
        <v>430</v>
      </c>
      <c r="J394" s="27"/>
      <c r="K394" s="71"/>
      <c r="L394" s="235" t="s">
        <v>587</v>
      </c>
    </row>
    <row r="395" spans="1:12" ht="15.75">
      <c r="A395" s="285"/>
      <c r="B395" s="14">
        <v>387</v>
      </c>
      <c r="C395" s="193" t="s">
        <v>588</v>
      </c>
      <c r="D395" s="21" t="s">
        <v>577</v>
      </c>
      <c r="E395" s="93" t="s">
        <v>12</v>
      </c>
      <c r="F395" s="101">
        <v>2</v>
      </c>
      <c r="G395" s="147"/>
      <c r="H395" s="100">
        <f t="shared" si="5"/>
        <v>0</v>
      </c>
      <c r="I395" s="81" t="s">
        <v>430</v>
      </c>
      <c r="J395" s="27"/>
      <c r="K395" s="71"/>
      <c r="L395" s="235" t="s">
        <v>589</v>
      </c>
    </row>
    <row r="396" spans="1:12" ht="15.75">
      <c r="A396" s="285"/>
      <c r="B396" s="14">
        <v>388</v>
      </c>
      <c r="C396" s="195" t="s">
        <v>590</v>
      </c>
      <c r="D396" s="15" t="s">
        <v>577</v>
      </c>
      <c r="E396" s="93" t="s">
        <v>12</v>
      </c>
      <c r="F396" s="101">
        <v>2</v>
      </c>
      <c r="G396" s="147"/>
      <c r="H396" s="100">
        <f t="shared" si="5"/>
        <v>0</v>
      </c>
      <c r="I396" s="70" t="s">
        <v>430</v>
      </c>
      <c r="J396" s="17"/>
      <c r="K396" s="71"/>
      <c r="L396" s="235" t="s">
        <v>591</v>
      </c>
    </row>
    <row r="397" spans="1:12" ht="15.75">
      <c r="A397" s="285"/>
      <c r="B397" s="14">
        <v>389</v>
      </c>
      <c r="C397" s="176" t="s">
        <v>592</v>
      </c>
      <c r="D397" s="15" t="s">
        <v>593</v>
      </c>
      <c r="E397" s="93" t="s">
        <v>12</v>
      </c>
      <c r="F397" s="101">
        <v>150</v>
      </c>
      <c r="G397" s="147"/>
      <c r="H397" s="100">
        <f t="shared" si="5"/>
        <v>0</v>
      </c>
      <c r="I397" s="70" t="s">
        <v>430</v>
      </c>
      <c r="J397" s="17"/>
      <c r="K397" s="71"/>
      <c r="L397" s="235" t="s">
        <v>594</v>
      </c>
    </row>
    <row r="398" spans="1:12" ht="15.75">
      <c r="A398" s="285"/>
      <c r="B398" s="14">
        <v>390</v>
      </c>
      <c r="C398" s="176" t="s">
        <v>595</v>
      </c>
      <c r="D398" s="15" t="s">
        <v>593</v>
      </c>
      <c r="E398" s="93" t="s">
        <v>596</v>
      </c>
      <c r="F398" s="101">
        <v>100</v>
      </c>
      <c r="G398" s="147"/>
      <c r="H398" s="100">
        <f t="shared" si="5"/>
        <v>0</v>
      </c>
      <c r="I398" s="70" t="s">
        <v>430</v>
      </c>
      <c r="J398" s="17"/>
      <c r="K398" s="71"/>
      <c r="L398" s="244" t="s">
        <v>597</v>
      </c>
    </row>
    <row r="399" spans="1:12" ht="15.75">
      <c r="A399" s="285"/>
      <c r="B399" s="14">
        <v>391</v>
      </c>
      <c r="C399" s="174" t="s">
        <v>598</v>
      </c>
      <c r="D399" s="18"/>
      <c r="E399" s="93" t="s">
        <v>12</v>
      </c>
      <c r="F399" s="101">
        <v>5</v>
      </c>
      <c r="G399" s="147"/>
      <c r="H399" s="100">
        <f t="shared" si="5"/>
        <v>0</v>
      </c>
      <c r="I399" s="70" t="s">
        <v>430</v>
      </c>
      <c r="J399" s="17"/>
      <c r="K399" s="71"/>
      <c r="L399" s="243"/>
    </row>
    <row r="400" spans="1:12" ht="15.75">
      <c r="A400" s="285"/>
      <c r="B400" s="14">
        <v>392</v>
      </c>
      <c r="C400" s="174" t="s">
        <v>773</v>
      </c>
      <c r="D400" s="18"/>
      <c r="E400" s="93" t="s">
        <v>12</v>
      </c>
      <c r="F400" s="101">
        <v>30</v>
      </c>
      <c r="G400" s="147"/>
      <c r="H400" s="100">
        <f t="shared" si="5"/>
        <v>0</v>
      </c>
      <c r="I400" s="70" t="s">
        <v>430</v>
      </c>
      <c r="J400" s="17"/>
      <c r="K400" s="71"/>
      <c r="L400" s="243"/>
    </row>
    <row r="401" spans="1:12" ht="15.75">
      <c r="A401" s="285"/>
      <c r="B401" s="14">
        <v>393</v>
      </c>
      <c r="C401" s="174" t="s">
        <v>774</v>
      </c>
      <c r="D401" s="18"/>
      <c r="E401" s="93" t="s">
        <v>12</v>
      </c>
      <c r="F401" s="101">
        <v>10</v>
      </c>
      <c r="G401" s="147"/>
      <c r="H401" s="100">
        <f t="shared" si="5"/>
        <v>0</v>
      </c>
      <c r="I401" s="70" t="s">
        <v>430</v>
      </c>
      <c r="J401" s="17"/>
      <c r="K401" s="71"/>
      <c r="L401" s="243"/>
    </row>
    <row r="402" spans="1:12" ht="15.75">
      <c r="A402" s="285"/>
      <c r="B402" s="14">
        <v>394</v>
      </c>
      <c r="C402" s="160" t="s">
        <v>599</v>
      </c>
      <c r="D402" s="18"/>
      <c r="E402" s="93" t="s">
        <v>12</v>
      </c>
      <c r="F402" s="101">
        <v>10</v>
      </c>
      <c r="G402" s="147"/>
      <c r="H402" s="100">
        <f t="shared" si="5"/>
        <v>0</v>
      </c>
      <c r="I402" s="70" t="s">
        <v>430</v>
      </c>
      <c r="J402" s="17"/>
      <c r="K402" s="71"/>
      <c r="L402" s="243"/>
    </row>
    <row r="403" spans="1:12" ht="15.75">
      <c r="A403" s="285"/>
      <c r="B403" s="14">
        <v>395</v>
      </c>
      <c r="C403" s="174" t="s">
        <v>600</v>
      </c>
      <c r="D403" s="18"/>
      <c r="E403" s="93" t="s">
        <v>12</v>
      </c>
      <c r="F403" s="101">
        <v>10</v>
      </c>
      <c r="G403" s="147"/>
      <c r="H403" s="100">
        <f t="shared" si="5"/>
        <v>0</v>
      </c>
      <c r="I403" s="70" t="s">
        <v>430</v>
      </c>
      <c r="J403" s="17"/>
      <c r="K403" s="71"/>
      <c r="L403" s="243"/>
    </row>
    <row r="404" spans="1:12" ht="16.5" thickBot="1">
      <c r="A404" s="291"/>
      <c r="B404" s="44">
        <v>396</v>
      </c>
      <c r="C404" s="196" t="s">
        <v>601</v>
      </c>
      <c r="D404" s="53"/>
      <c r="E404" s="94" t="s">
        <v>12</v>
      </c>
      <c r="F404" s="102">
        <v>10</v>
      </c>
      <c r="G404" s="148"/>
      <c r="H404" s="103">
        <f t="shared" si="5"/>
        <v>0</v>
      </c>
      <c r="I404" s="72" t="s">
        <v>430</v>
      </c>
      <c r="J404" s="47"/>
      <c r="K404" s="73"/>
      <c r="L404" s="245"/>
    </row>
    <row r="405" spans="1:12" ht="15.75">
      <c r="A405" s="284" t="s">
        <v>821</v>
      </c>
      <c r="B405" s="41">
        <v>397</v>
      </c>
      <c r="C405" s="197" t="s">
        <v>602</v>
      </c>
      <c r="D405" s="50" t="s">
        <v>603</v>
      </c>
      <c r="E405" s="92" t="s">
        <v>12</v>
      </c>
      <c r="F405" s="104">
        <v>1</v>
      </c>
      <c r="G405" s="144"/>
      <c r="H405" s="99">
        <f t="shared" si="5"/>
        <v>0</v>
      </c>
      <c r="I405" s="82"/>
      <c r="J405" s="43" t="s">
        <v>13</v>
      </c>
      <c r="K405" s="69"/>
      <c r="L405" s="219" t="s">
        <v>604</v>
      </c>
    </row>
    <row r="406" spans="1:12" ht="30">
      <c r="A406" s="285"/>
      <c r="B406" s="14">
        <v>398</v>
      </c>
      <c r="C406" s="173" t="s">
        <v>605</v>
      </c>
      <c r="D406" s="22" t="s">
        <v>603</v>
      </c>
      <c r="E406" s="93" t="s">
        <v>12</v>
      </c>
      <c r="F406" s="101">
        <v>1</v>
      </c>
      <c r="G406" s="145"/>
      <c r="H406" s="100">
        <f t="shared" si="5"/>
        <v>0</v>
      </c>
      <c r="I406" s="83"/>
      <c r="J406" s="17" t="s">
        <v>13</v>
      </c>
      <c r="K406" s="71"/>
      <c r="L406" s="218" t="s">
        <v>606</v>
      </c>
    </row>
    <row r="407" spans="1:12" ht="30">
      <c r="A407" s="285"/>
      <c r="B407" s="14">
        <v>399</v>
      </c>
      <c r="C407" s="174" t="s">
        <v>607</v>
      </c>
      <c r="D407" s="22" t="s">
        <v>603</v>
      </c>
      <c r="E407" s="93" t="s">
        <v>12</v>
      </c>
      <c r="F407" s="101">
        <v>1</v>
      </c>
      <c r="G407" s="145"/>
      <c r="H407" s="100">
        <f t="shared" si="5"/>
        <v>0</v>
      </c>
      <c r="I407" s="83"/>
      <c r="J407" s="17" t="s">
        <v>13</v>
      </c>
      <c r="K407" s="71"/>
      <c r="L407" s="218" t="s">
        <v>608</v>
      </c>
    </row>
    <row r="408" spans="1:12" ht="15.75">
      <c r="A408" s="285"/>
      <c r="B408" s="14">
        <v>400</v>
      </c>
      <c r="C408" s="173" t="s">
        <v>609</v>
      </c>
      <c r="D408" s="22" t="s">
        <v>603</v>
      </c>
      <c r="E408" s="93" t="s">
        <v>12</v>
      </c>
      <c r="F408" s="101">
        <v>1</v>
      </c>
      <c r="G408" s="145"/>
      <c r="H408" s="100">
        <f t="shared" si="5"/>
        <v>0</v>
      </c>
      <c r="I408" s="83"/>
      <c r="J408" s="17" t="s">
        <v>13</v>
      </c>
      <c r="K408" s="71"/>
      <c r="L408" s="217" t="s">
        <v>610</v>
      </c>
    </row>
    <row r="409" spans="1:12" ht="30">
      <c r="A409" s="285"/>
      <c r="B409" s="14">
        <v>401</v>
      </c>
      <c r="C409" s="173" t="s">
        <v>611</v>
      </c>
      <c r="D409" s="22" t="s">
        <v>603</v>
      </c>
      <c r="E409" s="93" t="s">
        <v>12</v>
      </c>
      <c r="F409" s="101">
        <v>600</v>
      </c>
      <c r="G409" s="145"/>
      <c r="H409" s="100">
        <f t="shared" si="5"/>
        <v>0</v>
      </c>
      <c r="I409" s="83"/>
      <c r="J409" s="17" t="s">
        <v>13</v>
      </c>
      <c r="K409" s="71"/>
      <c r="L409" s="218" t="s">
        <v>612</v>
      </c>
    </row>
    <row r="410" spans="1:12" ht="30">
      <c r="A410" s="285"/>
      <c r="B410" s="14">
        <v>402</v>
      </c>
      <c r="C410" s="174" t="s">
        <v>613</v>
      </c>
      <c r="D410" s="22" t="s">
        <v>603</v>
      </c>
      <c r="E410" s="93" t="s">
        <v>614</v>
      </c>
      <c r="F410" s="101">
        <v>20</v>
      </c>
      <c r="G410" s="145"/>
      <c r="H410" s="100">
        <f t="shared" si="5"/>
        <v>0</v>
      </c>
      <c r="I410" s="83"/>
      <c r="J410" s="17" t="s">
        <v>13</v>
      </c>
      <c r="K410" s="71"/>
      <c r="L410" s="220" t="s">
        <v>615</v>
      </c>
    </row>
    <row r="411" spans="1:12" ht="30">
      <c r="A411" s="285"/>
      <c r="B411" s="14">
        <v>403</v>
      </c>
      <c r="C411" s="173" t="s">
        <v>616</v>
      </c>
      <c r="D411" s="22" t="s">
        <v>603</v>
      </c>
      <c r="E411" s="93" t="s">
        <v>12</v>
      </c>
      <c r="F411" s="101">
        <v>1</v>
      </c>
      <c r="G411" s="145"/>
      <c r="H411" s="100">
        <f t="shared" si="5"/>
        <v>0</v>
      </c>
      <c r="I411" s="83"/>
      <c r="J411" s="17" t="s">
        <v>13</v>
      </c>
      <c r="K411" s="71"/>
      <c r="L411" s="218" t="s">
        <v>617</v>
      </c>
    </row>
    <row r="412" spans="1:12" ht="15.75">
      <c r="A412" s="285"/>
      <c r="B412" s="14">
        <v>404</v>
      </c>
      <c r="C412" s="173" t="s">
        <v>618</v>
      </c>
      <c r="D412" s="22" t="s">
        <v>603</v>
      </c>
      <c r="E412" s="93" t="s">
        <v>12</v>
      </c>
      <c r="F412" s="101">
        <v>1</v>
      </c>
      <c r="G412" s="145"/>
      <c r="H412" s="100">
        <f t="shared" si="5"/>
        <v>0</v>
      </c>
      <c r="I412" s="83"/>
      <c r="J412" s="17" t="s">
        <v>13</v>
      </c>
      <c r="K412" s="71"/>
      <c r="L412" s="217" t="s">
        <v>619</v>
      </c>
    </row>
    <row r="413" spans="1:12" ht="15.75">
      <c r="A413" s="285"/>
      <c r="B413" s="14">
        <v>405</v>
      </c>
      <c r="C413" s="173" t="s">
        <v>775</v>
      </c>
      <c r="D413" s="22"/>
      <c r="E413" s="93" t="s">
        <v>620</v>
      </c>
      <c r="F413" s="101">
        <v>5500</v>
      </c>
      <c r="G413" s="145"/>
      <c r="H413" s="100">
        <f t="shared" si="5"/>
        <v>0</v>
      </c>
      <c r="I413" s="83"/>
      <c r="J413" s="17"/>
      <c r="K413" s="71"/>
      <c r="L413" s="217"/>
    </row>
    <row r="414" spans="1:12" ht="30">
      <c r="A414" s="285"/>
      <c r="B414" s="14">
        <v>406</v>
      </c>
      <c r="C414" s="173" t="s">
        <v>621</v>
      </c>
      <c r="D414" s="22" t="s">
        <v>603</v>
      </c>
      <c r="E414" s="93" t="s">
        <v>12</v>
      </c>
      <c r="F414" s="101">
        <v>1</v>
      </c>
      <c r="G414" s="145"/>
      <c r="H414" s="100">
        <f t="shared" si="5"/>
        <v>0</v>
      </c>
      <c r="I414" s="83"/>
      <c r="J414" s="17" t="s">
        <v>13</v>
      </c>
      <c r="K414" s="71"/>
      <c r="L414" s="217" t="s">
        <v>619</v>
      </c>
    </row>
    <row r="415" spans="1:12" ht="30">
      <c r="A415" s="285"/>
      <c r="B415" s="14">
        <v>407</v>
      </c>
      <c r="C415" s="173" t="s">
        <v>622</v>
      </c>
      <c r="D415" s="22" t="s">
        <v>603</v>
      </c>
      <c r="E415" s="93" t="s">
        <v>12</v>
      </c>
      <c r="F415" s="101">
        <v>1</v>
      </c>
      <c r="G415" s="145"/>
      <c r="H415" s="100">
        <f t="shared" si="5"/>
        <v>0</v>
      </c>
      <c r="I415" s="83"/>
      <c r="J415" s="17" t="s">
        <v>13</v>
      </c>
      <c r="K415" s="71"/>
      <c r="L415" s="217" t="s">
        <v>623</v>
      </c>
    </row>
    <row r="416" spans="1:12" ht="15.75">
      <c r="A416" s="285"/>
      <c r="B416" s="14">
        <v>408</v>
      </c>
      <c r="C416" s="173" t="s">
        <v>624</v>
      </c>
      <c r="D416" s="22" t="s">
        <v>603</v>
      </c>
      <c r="E416" s="93" t="s">
        <v>12</v>
      </c>
      <c r="F416" s="101">
        <v>1</v>
      </c>
      <c r="G416" s="145"/>
      <c r="H416" s="100">
        <f t="shared" si="5"/>
        <v>0</v>
      </c>
      <c r="I416" s="83"/>
      <c r="J416" s="17" t="s">
        <v>13</v>
      </c>
      <c r="K416" s="71"/>
      <c r="L416" s="217" t="s">
        <v>625</v>
      </c>
    </row>
    <row r="417" spans="1:12" ht="15.75">
      <c r="A417" s="285"/>
      <c r="B417" s="14">
        <v>409</v>
      </c>
      <c r="C417" s="173" t="s">
        <v>626</v>
      </c>
      <c r="D417" s="22" t="s">
        <v>603</v>
      </c>
      <c r="E417" s="93" t="s">
        <v>12</v>
      </c>
      <c r="F417" s="101">
        <v>1</v>
      </c>
      <c r="G417" s="145"/>
      <c r="H417" s="100">
        <f t="shared" si="5"/>
        <v>0</v>
      </c>
      <c r="I417" s="83"/>
      <c r="J417" s="17" t="s">
        <v>13</v>
      </c>
      <c r="K417" s="71"/>
      <c r="L417" s="217" t="s">
        <v>627</v>
      </c>
    </row>
    <row r="418" spans="1:12" ht="30">
      <c r="A418" s="285"/>
      <c r="B418" s="14">
        <v>410</v>
      </c>
      <c r="C418" s="173" t="s">
        <v>628</v>
      </c>
      <c r="D418" s="22" t="s">
        <v>603</v>
      </c>
      <c r="E418" s="93" t="s">
        <v>12</v>
      </c>
      <c r="F418" s="101">
        <v>200</v>
      </c>
      <c r="G418" s="145"/>
      <c r="H418" s="100">
        <f t="shared" si="5"/>
        <v>0</v>
      </c>
      <c r="I418" s="83"/>
      <c r="J418" s="17" t="s">
        <v>13</v>
      </c>
      <c r="K418" s="71"/>
      <c r="L418" s="221" t="s">
        <v>629</v>
      </c>
    </row>
    <row r="419" spans="1:12" ht="15.75">
      <c r="A419" s="285"/>
      <c r="B419" s="14">
        <v>411</v>
      </c>
      <c r="C419" s="173" t="s">
        <v>630</v>
      </c>
      <c r="D419" s="22" t="s">
        <v>603</v>
      </c>
      <c r="E419" s="93" t="s">
        <v>12</v>
      </c>
      <c r="F419" s="101">
        <v>1</v>
      </c>
      <c r="G419" s="145"/>
      <c r="H419" s="100">
        <f t="shared" si="5"/>
        <v>0</v>
      </c>
      <c r="I419" s="83"/>
      <c r="J419" s="17" t="s">
        <v>13</v>
      </c>
      <c r="K419" s="71"/>
      <c r="L419" s="221" t="s">
        <v>631</v>
      </c>
    </row>
    <row r="420" spans="1:12" ht="15.75">
      <c r="A420" s="285"/>
      <c r="B420" s="14">
        <v>412</v>
      </c>
      <c r="C420" s="173" t="s">
        <v>632</v>
      </c>
      <c r="D420" s="22" t="s">
        <v>603</v>
      </c>
      <c r="E420" s="93" t="s">
        <v>12</v>
      </c>
      <c r="F420" s="101">
        <v>50</v>
      </c>
      <c r="G420" s="145"/>
      <c r="H420" s="100">
        <f t="shared" si="5"/>
        <v>0</v>
      </c>
      <c r="I420" s="83"/>
      <c r="J420" s="17" t="s">
        <v>13</v>
      </c>
      <c r="K420" s="71"/>
      <c r="L420" s="217" t="s">
        <v>633</v>
      </c>
    </row>
    <row r="421" spans="1:12" ht="15.75">
      <c r="A421" s="285"/>
      <c r="B421" s="14">
        <v>413</v>
      </c>
      <c r="C421" s="173" t="s">
        <v>634</v>
      </c>
      <c r="D421" s="22" t="s">
        <v>603</v>
      </c>
      <c r="E421" s="93" t="s">
        <v>12</v>
      </c>
      <c r="F421" s="101">
        <v>3</v>
      </c>
      <c r="G421" s="145"/>
      <c r="H421" s="100">
        <f t="shared" si="5"/>
        <v>0</v>
      </c>
      <c r="I421" s="83"/>
      <c r="J421" s="17" t="s">
        <v>13</v>
      </c>
      <c r="K421" s="71"/>
      <c r="L421" s="217" t="s">
        <v>633</v>
      </c>
    </row>
    <row r="422" spans="1:12" ht="45">
      <c r="A422" s="285"/>
      <c r="B422" s="14">
        <v>414</v>
      </c>
      <c r="C422" s="186" t="s">
        <v>635</v>
      </c>
      <c r="D422" s="22" t="s">
        <v>603</v>
      </c>
      <c r="E422" s="93" t="s">
        <v>286</v>
      </c>
      <c r="F422" s="101">
        <v>5</v>
      </c>
      <c r="G422" s="145"/>
      <c r="H422" s="100">
        <f t="shared" si="5"/>
        <v>0</v>
      </c>
      <c r="I422" s="83"/>
      <c r="J422" s="17" t="s">
        <v>13</v>
      </c>
      <c r="K422" s="71"/>
      <c r="L422" s="209"/>
    </row>
    <row r="423" spans="1:12" ht="45">
      <c r="A423" s="285"/>
      <c r="B423" s="14">
        <v>415</v>
      </c>
      <c r="C423" s="186" t="s">
        <v>823</v>
      </c>
      <c r="D423" s="22" t="s">
        <v>603</v>
      </c>
      <c r="E423" s="93" t="s">
        <v>824</v>
      </c>
      <c r="F423" s="101">
        <v>3</v>
      </c>
      <c r="G423" s="145"/>
      <c r="H423" s="100">
        <f t="shared" si="5"/>
        <v>0</v>
      </c>
      <c r="I423" s="83"/>
      <c r="J423" s="17" t="s">
        <v>13</v>
      </c>
      <c r="K423" s="71"/>
      <c r="L423" s="209"/>
    </row>
    <row r="424" spans="1:12" ht="45">
      <c r="A424" s="285"/>
      <c r="B424" s="14">
        <v>416</v>
      </c>
      <c r="C424" s="186" t="s">
        <v>636</v>
      </c>
      <c r="D424" s="22" t="s">
        <v>603</v>
      </c>
      <c r="E424" s="93" t="s">
        <v>825</v>
      </c>
      <c r="F424" s="101">
        <f>2000/200</f>
        <v>10</v>
      </c>
      <c r="G424" s="145"/>
      <c r="H424" s="100">
        <f t="shared" si="5"/>
        <v>0</v>
      </c>
      <c r="I424" s="83"/>
      <c r="J424" s="17" t="s">
        <v>13</v>
      </c>
      <c r="K424" s="71"/>
      <c r="L424" s="209"/>
    </row>
    <row r="425" spans="1:12" ht="30">
      <c r="A425" s="285"/>
      <c r="B425" s="14">
        <v>417</v>
      </c>
      <c r="C425" s="173" t="s">
        <v>637</v>
      </c>
      <c r="D425" s="24" t="s">
        <v>638</v>
      </c>
      <c r="E425" s="93" t="s">
        <v>286</v>
      </c>
      <c r="F425" s="101">
        <v>1</v>
      </c>
      <c r="G425" s="145"/>
      <c r="H425" s="100">
        <f t="shared" si="5"/>
        <v>0</v>
      </c>
      <c r="I425" s="70" t="s">
        <v>430</v>
      </c>
      <c r="J425" s="16"/>
      <c r="K425" s="84"/>
      <c r="L425" s="209"/>
    </row>
    <row r="426" spans="1:12" ht="15.75">
      <c r="A426" s="285"/>
      <c r="B426" s="14">
        <v>418</v>
      </c>
      <c r="C426" s="173" t="s">
        <v>639</v>
      </c>
      <c r="D426" s="24" t="s">
        <v>638</v>
      </c>
      <c r="E426" s="93" t="s">
        <v>286</v>
      </c>
      <c r="F426" s="101">
        <v>1</v>
      </c>
      <c r="G426" s="145"/>
      <c r="H426" s="100">
        <f t="shared" si="5"/>
        <v>0</v>
      </c>
      <c r="I426" s="70" t="s">
        <v>430</v>
      </c>
      <c r="J426" s="16"/>
      <c r="K426" s="84"/>
      <c r="L426" s="209"/>
    </row>
    <row r="427" spans="1:12" ht="39" customHeight="1">
      <c r="A427" s="285"/>
      <c r="B427" s="14">
        <v>419</v>
      </c>
      <c r="C427" s="173" t="s">
        <v>640</v>
      </c>
      <c r="D427" s="24" t="s">
        <v>638</v>
      </c>
      <c r="E427" s="93" t="s">
        <v>286</v>
      </c>
      <c r="F427" s="101">
        <v>1</v>
      </c>
      <c r="G427" s="145"/>
      <c r="H427" s="100">
        <f t="shared" si="5"/>
        <v>0</v>
      </c>
      <c r="I427" s="70" t="s">
        <v>430</v>
      </c>
      <c r="J427" s="16"/>
      <c r="K427" s="84"/>
      <c r="L427" s="209"/>
    </row>
    <row r="428" spans="1:12" ht="30">
      <c r="A428" s="285"/>
      <c r="B428" s="14">
        <v>420</v>
      </c>
      <c r="C428" s="173" t="s">
        <v>641</v>
      </c>
      <c r="D428" s="24" t="s">
        <v>638</v>
      </c>
      <c r="E428" s="93" t="s">
        <v>286</v>
      </c>
      <c r="F428" s="101">
        <v>1</v>
      </c>
      <c r="G428" s="145"/>
      <c r="H428" s="100">
        <f t="shared" si="5"/>
        <v>0</v>
      </c>
      <c r="I428" s="70" t="s">
        <v>430</v>
      </c>
      <c r="J428" s="16"/>
      <c r="K428" s="84"/>
      <c r="L428" s="209"/>
    </row>
    <row r="429" spans="1:12" ht="15.75">
      <c r="A429" s="285"/>
      <c r="B429" s="14">
        <v>421</v>
      </c>
      <c r="C429" s="173" t="s">
        <v>642</v>
      </c>
      <c r="D429" s="24" t="s">
        <v>638</v>
      </c>
      <c r="E429" s="93" t="s">
        <v>286</v>
      </c>
      <c r="F429" s="101">
        <v>1</v>
      </c>
      <c r="G429" s="145"/>
      <c r="H429" s="100">
        <f t="shared" si="5"/>
        <v>0</v>
      </c>
      <c r="I429" s="70" t="s">
        <v>430</v>
      </c>
      <c r="J429" s="16"/>
      <c r="K429" s="84"/>
      <c r="L429" s="209"/>
    </row>
    <row r="430" spans="1:12" ht="15.75">
      <c r="A430" s="285"/>
      <c r="B430" s="14">
        <v>422</v>
      </c>
      <c r="C430" s="171" t="s">
        <v>643</v>
      </c>
      <c r="D430" s="24" t="s">
        <v>638</v>
      </c>
      <c r="E430" s="93" t="s">
        <v>286</v>
      </c>
      <c r="F430" s="101">
        <v>1</v>
      </c>
      <c r="G430" s="145"/>
      <c r="H430" s="100">
        <f t="shared" si="5"/>
        <v>0</v>
      </c>
      <c r="I430" s="70" t="s">
        <v>430</v>
      </c>
      <c r="J430" s="16"/>
      <c r="K430" s="84"/>
      <c r="L430" s="209"/>
    </row>
    <row r="431" spans="1:12" ht="15.75">
      <c r="A431" s="285"/>
      <c r="B431" s="14">
        <v>423</v>
      </c>
      <c r="C431" s="173" t="s">
        <v>644</v>
      </c>
      <c r="D431" s="24" t="s">
        <v>638</v>
      </c>
      <c r="E431" s="93" t="s">
        <v>286</v>
      </c>
      <c r="F431" s="101">
        <v>3</v>
      </c>
      <c r="G431" s="145"/>
      <c r="H431" s="100">
        <f t="shared" si="5"/>
        <v>0</v>
      </c>
      <c r="I431" s="70" t="s">
        <v>430</v>
      </c>
      <c r="J431" s="16"/>
      <c r="K431" s="84"/>
      <c r="L431" s="209"/>
    </row>
    <row r="432" spans="1:12" ht="15.75">
      <c r="A432" s="285"/>
      <c r="B432" s="14">
        <v>424</v>
      </c>
      <c r="C432" s="171" t="s">
        <v>645</v>
      </c>
      <c r="D432" s="24" t="s">
        <v>638</v>
      </c>
      <c r="E432" s="93" t="s">
        <v>286</v>
      </c>
      <c r="F432" s="101">
        <v>1</v>
      </c>
      <c r="G432" s="145"/>
      <c r="H432" s="100">
        <f t="shared" si="5"/>
        <v>0</v>
      </c>
      <c r="I432" s="70" t="s">
        <v>430</v>
      </c>
      <c r="J432" s="16"/>
      <c r="K432" s="84"/>
      <c r="L432" s="209"/>
    </row>
    <row r="433" spans="1:12" ht="15.75">
      <c r="A433" s="285"/>
      <c r="B433" s="14">
        <v>425</v>
      </c>
      <c r="C433" s="173" t="s">
        <v>646</v>
      </c>
      <c r="D433" s="24" t="s">
        <v>638</v>
      </c>
      <c r="E433" s="93" t="s">
        <v>286</v>
      </c>
      <c r="F433" s="101">
        <v>1</v>
      </c>
      <c r="G433" s="145"/>
      <c r="H433" s="100">
        <f t="shared" si="5"/>
        <v>0</v>
      </c>
      <c r="I433" s="70" t="s">
        <v>430</v>
      </c>
      <c r="J433" s="16"/>
      <c r="K433" s="84"/>
      <c r="L433" s="209"/>
    </row>
    <row r="434" spans="1:12" ht="30">
      <c r="A434" s="285"/>
      <c r="B434" s="14">
        <v>426</v>
      </c>
      <c r="C434" s="173" t="s">
        <v>647</v>
      </c>
      <c r="D434" s="24" t="s">
        <v>648</v>
      </c>
      <c r="E434" s="93" t="s">
        <v>286</v>
      </c>
      <c r="F434" s="101">
        <v>1</v>
      </c>
      <c r="G434" s="145"/>
      <c r="H434" s="100">
        <f t="shared" si="5"/>
        <v>0</v>
      </c>
      <c r="I434" s="70" t="s">
        <v>430</v>
      </c>
      <c r="J434" s="16"/>
      <c r="K434" s="84"/>
      <c r="L434" s="209"/>
    </row>
    <row r="435" spans="1:12" ht="15.75">
      <c r="A435" s="285"/>
      <c r="B435" s="14">
        <v>427</v>
      </c>
      <c r="C435" s="173" t="s">
        <v>649</v>
      </c>
      <c r="D435" s="24" t="s">
        <v>648</v>
      </c>
      <c r="E435" s="93" t="s">
        <v>286</v>
      </c>
      <c r="F435" s="101">
        <v>1</v>
      </c>
      <c r="G435" s="145"/>
      <c r="H435" s="100">
        <f t="shared" si="5"/>
        <v>0</v>
      </c>
      <c r="I435" s="70" t="s">
        <v>430</v>
      </c>
      <c r="J435" s="16"/>
      <c r="K435" s="84"/>
      <c r="L435" s="209"/>
    </row>
    <row r="436" spans="1:12" ht="15.75">
      <c r="A436" s="285"/>
      <c r="B436" s="14">
        <v>428</v>
      </c>
      <c r="C436" s="173" t="s">
        <v>650</v>
      </c>
      <c r="D436" s="24" t="s">
        <v>648</v>
      </c>
      <c r="E436" s="93" t="s">
        <v>286</v>
      </c>
      <c r="F436" s="101">
        <v>3</v>
      </c>
      <c r="G436" s="145"/>
      <c r="H436" s="100">
        <f t="shared" si="5"/>
        <v>0</v>
      </c>
      <c r="I436" s="70" t="s">
        <v>430</v>
      </c>
      <c r="J436" s="16"/>
      <c r="K436" s="84"/>
      <c r="L436" s="209"/>
    </row>
    <row r="437" spans="1:12" ht="15.75">
      <c r="A437" s="285"/>
      <c r="B437" s="14">
        <v>429</v>
      </c>
      <c r="C437" s="173" t="s">
        <v>651</v>
      </c>
      <c r="D437" s="24"/>
      <c r="E437" s="93" t="s">
        <v>286</v>
      </c>
      <c r="F437" s="101">
        <v>20</v>
      </c>
      <c r="G437" s="145"/>
      <c r="H437" s="100">
        <f t="shared" si="5"/>
        <v>0</v>
      </c>
      <c r="I437" s="70" t="s">
        <v>430</v>
      </c>
      <c r="J437" s="16"/>
      <c r="K437" s="84"/>
      <c r="L437" s="209"/>
    </row>
    <row r="438" spans="1:12" ht="30">
      <c r="A438" s="285"/>
      <c r="B438" s="14">
        <v>430</v>
      </c>
      <c r="C438" s="173" t="s">
        <v>652</v>
      </c>
      <c r="D438" s="24" t="s">
        <v>648</v>
      </c>
      <c r="E438" s="93" t="s">
        <v>286</v>
      </c>
      <c r="F438" s="101">
        <v>1</v>
      </c>
      <c r="G438" s="145"/>
      <c r="H438" s="100">
        <f t="shared" si="5"/>
        <v>0</v>
      </c>
      <c r="I438" s="70" t="s">
        <v>430</v>
      </c>
      <c r="J438" s="16"/>
      <c r="K438" s="84"/>
      <c r="L438" s="209"/>
    </row>
    <row r="439" spans="1:12" ht="15.75">
      <c r="A439" s="285"/>
      <c r="B439" s="14">
        <v>431</v>
      </c>
      <c r="C439" s="171" t="s">
        <v>653</v>
      </c>
      <c r="D439" s="24"/>
      <c r="E439" s="93" t="s">
        <v>286</v>
      </c>
      <c r="F439" s="101">
        <v>1</v>
      </c>
      <c r="G439" s="145"/>
      <c r="H439" s="100">
        <f t="shared" si="5"/>
        <v>0</v>
      </c>
      <c r="I439" s="70" t="s">
        <v>430</v>
      </c>
      <c r="J439" s="16"/>
      <c r="K439" s="84"/>
      <c r="L439" s="209"/>
    </row>
    <row r="440" spans="1:12" ht="15.75">
      <c r="A440" s="285"/>
      <c r="B440" s="14">
        <v>432</v>
      </c>
      <c r="C440" s="171" t="s">
        <v>654</v>
      </c>
      <c r="D440" s="24"/>
      <c r="E440" s="93" t="s">
        <v>286</v>
      </c>
      <c r="F440" s="101">
        <v>1</v>
      </c>
      <c r="G440" s="145"/>
      <c r="H440" s="100">
        <f t="shared" si="5"/>
        <v>0</v>
      </c>
      <c r="I440" s="70" t="s">
        <v>430</v>
      </c>
      <c r="J440" s="16"/>
      <c r="K440" s="84"/>
      <c r="L440" s="209"/>
    </row>
    <row r="441" spans="1:12" ht="75">
      <c r="A441" s="285"/>
      <c r="B441" s="14">
        <v>433</v>
      </c>
      <c r="C441" s="186" t="s">
        <v>776</v>
      </c>
      <c r="D441" s="26" t="s">
        <v>655</v>
      </c>
      <c r="E441" s="93" t="s">
        <v>286</v>
      </c>
      <c r="F441" s="101">
        <v>20</v>
      </c>
      <c r="G441" s="145"/>
      <c r="H441" s="100">
        <f t="shared" si="5"/>
        <v>0</v>
      </c>
      <c r="I441" s="70" t="s">
        <v>430</v>
      </c>
      <c r="J441" s="16"/>
      <c r="K441" s="84"/>
      <c r="L441" s="61" t="s">
        <v>777</v>
      </c>
    </row>
    <row r="442" spans="1:12" ht="75">
      <c r="A442" s="285"/>
      <c r="B442" s="14">
        <v>434</v>
      </c>
      <c r="C442" s="186" t="s">
        <v>656</v>
      </c>
      <c r="D442" s="26" t="s">
        <v>655</v>
      </c>
      <c r="E442" s="93" t="s">
        <v>286</v>
      </c>
      <c r="F442" s="101">
        <v>3</v>
      </c>
      <c r="G442" s="145"/>
      <c r="H442" s="100">
        <f t="shared" si="5"/>
        <v>0</v>
      </c>
      <c r="I442" s="70" t="s">
        <v>430</v>
      </c>
      <c r="J442" s="16"/>
      <c r="K442" s="84"/>
      <c r="L442" s="222" t="s">
        <v>657</v>
      </c>
    </row>
    <row r="443" spans="1:12" ht="60">
      <c r="A443" s="285"/>
      <c r="B443" s="14">
        <v>435</v>
      </c>
      <c r="C443" s="186" t="s">
        <v>658</v>
      </c>
      <c r="D443" s="26" t="s">
        <v>655</v>
      </c>
      <c r="E443" s="93" t="s">
        <v>286</v>
      </c>
      <c r="F443" s="101">
        <v>5</v>
      </c>
      <c r="G443" s="145"/>
      <c r="H443" s="100">
        <f t="shared" si="5"/>
        <v>0</v>
      </c>
      <c r="I443" s="70" t="s">
        <v>430</v>
      </c>
      <c r="J443" s="16"/>
      <c r="K443" s="84"/>
      <c r="L443" s="222" t="s">
        <v>659</v>
      </c>
    </row>
    <row r="444" spans="1:12" ht="15.75">
      <c r="A444" s="285"/>
      <c r="B444" s="14">
        <v>436</v>
      </c>
      <c r="C444" s="176" t="s">
        <v>660</v>
      </c>
      <c r="D444" s="26"/>
      <c r="E444" s="93" t="s">
        <v>12</v>
      </c>
      <c r="F444" s="101">
        <v>250</v>
      </c>
      <c r="G444" s="145"/>
      <c r="H444" s="100">
        <f t="shared" ref="H444:H505" si="6">G444*F444</f>
        <v>0</v>
      </c>
      <c r="I444" s="70" t="s">
        <v>430</v>
      </c>
      <c r="J444" s="16"/>
      <c r="K444" s="84"/>
      <c r="L444" s="61" t="s">
        <v>661</v>
      </c>
    </row>
    <row r="445" spans="1:12" ht="15.75">
      <c r="A445" s="285"/>
      <c r="B445" s="14">
        <v>437</v>
      </c>
      <c r="C445" s="176" t="s">
        <v>662</v>
      </c>
      <c r="D445" s="26"/>
      <c r="E445" s="93" t="s">
        <v>12</v>
      </c>
      <c r="F445" s="101">
        <v>250</v>
      </c>
      <c r="G445" s="145"/>
      <c r="H445" s="100">
        <f t="shared" si="6"/>
        <v>0</v>
      </c>
      <c r="I445" s="70" t="s">
        <v>430</v>
      </c>
      <c r="J445" s="16"/>
      <c r="K445" s="84"/>
      <c r="L445" s="61" t="s">
        <v>663</v>
      </c>
    </row>
    <row r="446" spans="1:12" ht="15.75">
      <c r="A446" s="285"/>
      <c r="B446" s="14">
        <v>438</v>
      </c>
      <c r="C446" s="176" t="s">
        <v>664</v>
      </c>
      <c r="D446" s="26"/>
      <c r="E446" s="93" t="s">
        <v>12</v>
      </c>
      <c r="F446" s="101">
        <v>150</v>
      </c>
      <c r="G446" s="145"/>
      <c r="H446" s="100">
        <f t="shared" si="6"/>
        <v>0</v>
      </c>
      <c r="I446" s="70" t="s">
        <v>430</v>
      </c>
      <c r="J446" s="16"/>
      <c r="K446" s="84"/>
      <c r="L446" s="61" t="s">
        <v>665</v>
      </c>
    </row>
    <row r="447" spans="1:12" ht="15.75">
      <c r="A447" s="285"/>
      <c r="B447" s="14">
        <v>439</v>
      </c>
      <c r="C447" s="176" t="s">
        <v>666</v>
      </c>
      <c r="D447" s="26"/>
      <c r="E447" s="93" t="s">
        <v>12</v>
      </c>
      <c r="F447" s="101">
        <v>10</v>
      </c>
      <c r="G447" s="145"/>
      <c r="H447" s="100">
        <f t="shared" si="6"/>
        <v>0</v>
      </c>
      <c r="I447" s="70" t="s">
        <v>430</v>
      </c>
      <c r="J447" s="16"/>
      <c r="K447" s="84"/>
      <c r="L447" s="61" t="s">
        <v>667</v>
      </c>
    </row>
    <row r="448" spans="1:12" ht="16.5" thickBot="1">
      <c r="A448" s="291"/>
      <c r="B448" s="44">
        <v>440</v>
      </c>
      <c r="C448" s="198" t="s">
        <v>668</v>
      </c>
      <c r="D448" s="54"/>
      <c r="E448" s="94" t="s">
        <v>12</v>
      </c>
      <c r="F448" s="102">
        <v>50</v>
      </c>
      <c r="G448" s="146"/>
      <c r="H448" s="103">
        <f t="shared" si="6"/>
        <v>0</v>
      </c>
      <c r="I448" s="72" t="s">
        <v>430</v>
      </c>
      <c r="J448" s="46"/>
      <c r="K448" s="85"/>
      <c r="L448" s="223" t="s">
        <v>669</v>
      </c>
    </row>
    <row r="449" spans="1:12" ht="15">
      <c r="A449" s="280" t="s">
        <v>817</v>
      </c>
      <c r="B449" s="41">
        <v>441</v>
      </c>
      <c r="C449" s="199" t="s">
        <v>670</v>
      </c>
      <c r="D449" s="55"/>
      <c r="E449" s="92" t="s">
        <v>278</v>
      </c>
      <c r="F449" s="107">
        <v>400000</v>
      </c>
      <c r="G449" s="144"/>
      <c r="H449" s="99">
        <f t="shared" si="6"/>
        <v>0</v>
      </c>
      <c r="I449" s="86" t="s">
        <v>430</v>
      </c>
      <c r="J449" s="42"/>
      <c r="K449" s="87"/>
      <c r="L449" s="63" t="s">
        <v>671</v>
      </c>
    </row>
    <row r="450" spans="1:12" ht="15">
      <c r="A450" s="281"/>
      <c r="B450" s="14">
        <v>442</v>
      </c>
      <c r="C450" s="160" t="s">
        <v>672</v>
      </c>
      <c r="D450" s="28"/>
      <c r="E450" s="93" t="s">
        <v>278</v>
      </c>
      <c r="F450" s="108">
        <v>400000</v>
      </c>
      <c r="G450" s="145"/>
      <c r="H450" s="100">
        <f t="shared" si="6"/>
        <v>0</v>
      </c>
      <c r="I450" s="88" t="s">
        <v>430</v>
      </c>
      <c r="J450" s="15"/>
      <c r="K450" s="89"/>
      <c r="L450" s="64" t="s">
        <v>671</v>
      </c>
    </row>
    <row r="451" spans="1:12" ht="15">
      <c r="A451" s="281"/>
      <c r="B451" s="14">
        <v>443</v>
      </c>
      <c r="C451" s="160" t="s">
        <v>673</v>
      </c>
      <c r="D451" s="28"/>
      <c r="E451" s="93" t="s">
        <v>278</v>
      </c>
      <c r="F451" s="108">
        <v>400000</v>
      </c>
      <c r="G451" s="145"/>
      <c r="H451" s="100">
        <f t="shared" si="6"/>
        <v>0</v>
      </c>
      <c r="I451" s="88" t="s">
        <v>430</v>
      </c>
      <c r="J451" s="15"/>
      <c r="K451" s="89"/>
      <c r="L451" s="64" t="s">
        <v>671</v>
      </c>
    </row>
    <row r="452" spans="1:12" ht="15">
      <c r="A452" s="281"/>
      <c r="B452" s="14">
        <v>444</v>
      </c>
      <c r="C452" s="160" t="s">
        <v>674</v>
      </c>
      <c r="D452" s="28"/>
      <c r="E452" s="93" t="s">
        <v>278</v>
      </c>
      <c r="F452" s="108">
        <v>400000</v>
      </c>
      <c r="G452" s="145"/>
      <c r="H452" s="100">
        <f t="shared" si="6"/>
        <v>0</v>
      </c>
      <c r="I452" s="88" t="s">
        <v>430</v>
      </c>
      <c r="J452" s="15"/>
      <c r="K452" s="89"/>
      <c r="L452" s="64" t="s">
        <v>671</v>
      </c>
    </row>
    <row r="453" spans="1:12" ht="15">
      <c r="A453" s="281"/>
      <c r="B453" s="14">
        <v>445</v>
      </c>
      <c r="C453" s="160" t="s">
        <v>670</v>
      </c>
      <c r="D453" s="28"/>
      <c r="E453" s="93" t="s">
        <v>278</v>
      </c>
      <c r="F453" s="108">
        <v>10000</v>
      </c>
      <c r="G453" s="145"/>
      <c r="H453" s="100">
        <f t="shared" si="6"/>
        <v>0</v>
      </c>
      <c r="I453" s="88" t="s">
        <v>430</v>
      </c>
      <c r="J453" s="15"/>
      <c r="K453" s="89"/>
      <c r="L453" s="64" t="s">
        <v>675</v>
      </c>
    </row>
    <row r="454" spans="1:12" ht="15">
      <c r="A454" s="281"/>
      <c r="B454" s="14">
        <v>446</v>
      </c>
      <c r="C454" s="160" t="s">
        <v>676</v>
      </c>
      <c r="D454" s="28"/>
      <c r="E454" s="93" t="s">
        <v>278</v>
      </c>
      <c r="F454" s="108">
        <v>12000</v>
      </c>
      <c r="G454" s="145"/>
      <c r="H454" s="100">
        <f t="shared" si="6"/>
        <v>0</v>
      </c>
      <c r="I454" s="88" t="s">
        <v>430</v>
      </c>
      <c r="J454" s="15"/>
      <c r="K454" s="89"/>
      <c r="L454" s="64" t="s">
        <v>677</v>
      </c>
    </row>
    <row r="455" spans="1:12" ht="60">
      <c r="A455" s="281"/>
      <c r="B455" s="14">
        <v>447</v>
      </c>
      <c r="C455" s="160" t="s">
        <v>678</v>
      </c>
      <c r="D455" s="28"/>
      <c r="E455" s="93" t="s">
        <v>278</v>
      </c>
      <c r="F455" s="108">
        <v>250000</v>
      </c>
      <c r="G455" s="145"/>
      <c r="H455" s="100">
        <f t="shared" si="6"/>
        <v>0</v>
      </c>
      <c r="I455" s="88" t="s">
        <v>430</v>
      </c>
      <c r="J455" s="15"/>
      <c r="K455" s="89"/>
      <c r="L455" s="65" t="s">
        <v>679</v>
      </c>
    </row>
    <row r="456" spans="1:12" ht="15">
      <c r="A456" s="281"/>
      <c r="B456" s="14">
        <v>448</v>
      </c>
      <c r="C456" s="160" t="s">
        <v>680</v>
      </c>
      <c r="D456" s="28"/>
      <c r="E456" s="93" t="s">
        <v>278</v>
      </c>
      <c r="F456" s="108">
        <v>1500</v>
      </c>
      <c r="G456" s="145"/>
      <c r="H456" s="100">
        <f t="shared" si="6"/>
        <v>0</v>
      </c>
      <c r="I456" s="88" t="s">
        <v>430</v>
      </c>
      <c r="J456" s="15"/>
      <c r="K456" s="89"/>
      <c r="L456" s="64" t="s">
        <v>681</v>
      </c>
    </row>
    <row r="457" spans="1:12" ht="15">
      <c r="A457" s="281"/>
      <c r="B457" s="14">
        <v>449</v>
      </c>
      <c r="C457" s="160" t="s">
        <v>682</v>
      </c>
      <c r="D457" s="28"/>
      <c r="E457" s="93" t="s">
        <v>278</v>
      </c>
      <c r="F457" s="108">
        <v>2000</v>
      </c>
      <c r="G457" s="145"/>
      <c r="H457" s="100">
        <f t="shared" si="6"/>
        <v>0</v>
      </c>
      <c r="I457" s="88" t="s">
        <v>430</v>
      </c>
      <c r="J457" s="15"/>
      <c r="K457" s="89"/>
      <c r="L457" s="64" t="s">
        <v>681</v>
      </c>
    </row>
    <row r="458" spans="1:12" ht="15">
      <c r="A458" s="281"/>
      <c r="B458" s="14">
        <v>450</v>
      </c>
      <c r="C458" s="160" t="s">
        <v>680</v>
      </c>
      <c r="D458" s="28"/>
      <c r="E458" s="93" t="s">
        <v>278</v>
      </c>
      <c r="F458" s="108">
        <v>1500</v>
      </c>
      <c r="G458" s="145"/>
      <c r="H458" s="100">
        <f t="shared" si="6"/>
        <v>0</v>
      </c>
      <c r="I458" s="88" t="s">
        <v>430</v>
      </c>
      <c r="J458" s="15"/>
      <c r="K458" s="89"/>
      <c r="L458" s="64" t="s">
        <v>683</v>
      </c>
    </row>
    <row r="459" spans="1:12" ht="15">
      <c r="A459" s="281"/>
      <c r="B459" s="14">
        <v>451</v>
      </c>
      <c r="C459" s="160" t="s">
        <v>680</v>
      </c>
      <c r="D459" s="28"/>
      <c r="E459" s="93" t="s">
        <v>278</v>
      </c>
      <c r="F459" s="108">
        <v>1000</v>
      </c>
      <c r="G459" s="145"/>
      <c r="H459" s="100">
        <f t="shared" si="6"/>
        <v>0</v>
      </c>
      <c r="I459" s="88" t="s">
        <v>430</v>
      </c>
      <c r="J459" s="15"/>
      <c r="K459" s="89"/>
      <c r="L459" s="64" t="s">
        <v>684</v>
      </c>
    </row>
    <row r="460" spans="1:12" ht="15">
      <c r="A460" s="281"/>
      <c r="B460" s="14">
        <v>452</v>
      </c>
      <c r="C460" s="160" t="s">
        <v>680</v>
      </c>
      <c r="D460" s="28"/>
      <c r="E460" s="93" t="s">
        <v>278</v>
      </c>
      <c r="F460" s="108">
        <v>300</v>
      </c>
      <c r="G460" s="145"/>
      <c r="H460" s="100">
        <f t="shared" si="6"/>
        <v>0</v>
      </c>
      <c r="I460" s="88" t="s">
        <v>430</v>
      </c>
      <c r="J460" s="15"/>
      <c r="K460" s="89"/>
      <c r="L460" s="64" t="s">
        <v>685</v>
      </c>
    </row>
    <row r="461" spans="1:12" ht="15">
      <c r="A461" s="281"/>
      <c r="B461" s="14">
        <v>453</v>
      </c>
      <c r="C461" s="160" t="s">
        <v>680</v>
      </c>
      <c r="D461" s="28"/>
      <c r="E461" s="93" t="s">
        <v>278</v>
      </c>
      <c r="F461" s="108">
        <v>200</v>
      </c>
      <c r="G461" s="145"/>
      <c r="H461" s="100">
        <f t="shared" si="6"/>
        <v>0</v>
      </c>
      <c r="I461" s="88" t="s">
        <v>430</v>
      </c>
      <c r="J461" s="15"/>
      <c r="K461" s="89"/>
      <c r="L461" s="64" t="s">
        <v>686</v>
      </c>
    </row>
    <row r="462" spans="1:12" ht="15">
      <c r="A462" s="281"/>
      <c r="B462" s="14">
        <v>454</v>
      </c>
      <c r="C462" s="160" t="s">
        <v>687</v>
      </c>
      <c r="D462" s="28"/>
      <c r="E462" s="93" t="s">
        <v>278</v>
      </c>
      <c r="F462" s="108">
        <v>300000</v>
      </c>
      <c r="G462" s="145"/>
      <c r="H462" s="100">
        <f t="shared" si="6"/>
        <v>0</v>
      </c>
      <c r="I462" s="88" t="s">
        <v>430</v>
      </c>
      <c r="J462" s="15"/>
      <c r="K462" s="89"/>
      <c r="L462" s="64" t="s">
        <v>336</v>
      </c>
    </row>
    <row r="463" spans="1:12" ht="15">
      <c r="A463" s="281"/>
      <c r="B463" s="14">
        <v>455</v>
      </c>
      <c r="C463" s="160" t="s">
        <v>688</v>
      </c>
      <c r="D463" s="28"/>
      <c r="E463" s="93" t="s">
        <v>278</v>
      </c>
      <c r="F463" s="108">
        <v>2000</v>
      </c>
      <c r="G463" s="145"/>
      <c r="H463" s="100">
        <f t="shared" si="6"/>
        <v>0</v>
      </c>
      <c r="I463" s="88" t="s">
        <v>430</v>
      </c>
      <c r="J463" s="15"/>
      <c r="K463" s="89"/>
      <c r="L463" s="64"/>
    </row>
    <row r="464" spans="1:12" ht="15">
      <c r="A464" s="281"/>
      <c r="B464" s="14">
        <v>456</v>
      </c>
      <c r="C464" s="160" t="s">
        <v>689</v>
      </c>
      <c r="D464" s="28"/>
      <c r="E464" s="93" t="s">
        <v>278</v>
      </c>
      <c r="F464" s="108">
        <v>1000</v>
      </c>
      <c r="G464" s="145"/>
      <c r="H464" s="100">
        <f t="shared" si="6"/>
        <v>0</v>
      </c>
      <c r="I464" s="88" t="s">
        <v>430</v>
      </c>
      <c r="J464" s="15"/>
      <c r="K464" s="89"/>
      <c r="L464" s="64" t="s">
        <v>690</v>
      </c>
    </row>
    <row r="465" spans="1:12" ht="15">
      <c r="A465" s="281"/>
      <c r="B465" s="14">
        <v>457</v>
      </c>
      <c r="C465" s="160" t="s">
        <v>691</v>
      </c>
      <c r="D465" s="28"/>
      <c r="E465" s="93" t="s">
        <v>278</v>
      </c>
      <c r="F465" s="108">
        <v>1000</v>
      </c>
      <c r="G465" s="145"/>
      <c r="H465" s="100">
        <f t="shared" si="6"/>
        <v>0</v>
      </c>
      <c r="I465" s="88" t="s">
        <v>430</v>
      </c>
      <c r="J465" s="15"/>
      <c r="K465" s="89"/>
      <c r="L465" s="64" t="s">
        <v>692</v>
      </c>
    </row>
    <row r="466" spans="1:12" ht="15">
      <c r="A466" s="281"/>
      <c r="B466" s="14">
        <v>458</v>
      </c>
      <c r="C466" s="160" t="s">
        <v>693</v>
      </c>
      <c r="D466" s="28"/>
      <c r="E466" s="93" t="s">
        <v>278</v>
      </c>
      <c r="F466" s="108">
        <v>1000</v>
      </c>
      <c r="G466" s="145"/>
      <c r="H466" s="100">
        <f t="shared" si="6"/>
        <v>0</v>
      </c>
      <c r="I466" s="88" t="s">
        <v>430</v>
      </c>
      <c r="J466" s="15"/>
      <c r="K466" s="89"/>
      <c r="L466" s="64" t="s">
        <v>694</v>
      </c>
    </row>
    <row r="467" spans="1:12" ht="15">
      <c r="A467" s="281"/>
      <c r="B467" s="14">
        <v>459</v>
      </c>
      <c r="C467" s="160" t="s">
        <v>695</v>
      </c>
      <c r="D467" s="28"/>
      <c r="E467" s="93" t="s">
        <v>278</v>
      </c>
      <c r="F467" s="108">
        <v>10000</v>
      </c>
      <c r="G467" s="145"/>
      <c r="H467" s="100">
        <f t="shared" si="6"/>
        <v>0</v>
      </c>
      <c r="I467" s="88" t="s">
        <v>430</v>
      </c>
      <c r="J467" s="15"/>
      <c r="K467" s="89"/>
      <c r="L467" s="64"/>
    </row>
    <row r="468" spans="1:12" ht="15">
      <c r="A468" s="281"/>
      <c r="B468" s="14">
        <v>460</v>
      </c>
      <c r="C468" s="160" t="s">
        <v>696</v>
      </c>
      <c r="D468" s="28"/>
      <c r="E468" s="93" t="s">
        <v>278</v>
      </c>
      <c r="F468" s="108">
        <v>2000</v>
      </c>
      <c r="G468" s="145"/>
      <c r="H468" s="100">
        <f t="shared" si="6"/>
        <v>0</v>
      </c>
      <c r="I468" s="88" t="s">
        <v>430</v>
      </c>
      <c r="J468" s="15"/>
      <c r="K468" s="89"/>
      <c r="L468" s="64"/>
    </row>
    <row r="469" spans="1:12" ht="30">
      <c r="A469" s="281"/>
      <c r="B469" s="14">
        <v>461</v>
      </c>
      <c r="C469" s="160" t="s">
        <v>697</v>
      </c>
      <c r="D469" s="28"/>
      <c r="E469" s="93" t="s">
        <v>278</v>
      </c>
      <c r="F469" s="108">
        <v>1000</v>
      </c>
      <c r="G469" s="145"/>
      <c r="H469" s="100">
        <f t="shared" si="6"/>
        <v>0</v>
      </c>
      <c r="I469" s="88" t="s">
        <v>430</v>
      </c>
      <c r="J469" s="15"/>
      <c r="K469" s="89"/>
      <c r="L469" s="64"/>
    </row>
    <row r="470" spans="1:12" ht="15">
      <c r="A470" s="281"/>
      <c r="B470" s="14">
        <v>462</v>
      </c>
      <c r="C470" s="160" t="s">
        <v>698</v>
      </c>
      <c r="D470" s="28"/>
      <c r="E470" s="93" t="s">
        <v>278</v>
      </c>
      <c r="F470" s="108">
        <v>3500</v>
      </c>
      <c r="G470" s="145"/>
      <c r="H470" s="100">
        <f t="shared" si="6"/>
        <v>0</v>
      </c>
      <c r="I470" s="88" t="s">
        <v>430</v>
      </c>
      <c r="J470" s="15"/>
      <c r="K470" s="89"/>
      <c r="L470" s="64"/>
    </row>
    <row r="471" spans="1:12" ht="15">
      <c r="A471" s="281"/>
      <c r="B471" s="14">
        <v>463</v>
      </c>
      <c r="C471" s="160" t="s">
        <v>699</v>
      </c>
      <c r="D471" s="28"/>
      <c r="E471" s="93" t="s">
        <v>278</v>
      </c>
      <c r="F471" s="108">
        <v>3500</v>
      </c>
      <c r="G471" s="145"/>
      <c r="H471" s="100">
        <f t="shared" si="6"/>
        <v>0</v>
      </c>
      <c r="I471" s="88" t="s">
        <v>430</v>
      </c>
      <c r="J471" s="15"/>
      <c r="K471" s="89"/>
      <c r="L471" s="64"/>
    </row>
    <row r="472" spans="1:12" ht="15">
      <c r="A472" s="281"/>
      <c r="B472" s="14">
        <v>464</v>
      </c>
      <c r="C472" s="160" t="s">
        <v>700</v>
      </c>
      <c r="D472" s="28"/>
      <c r="E472" s="93" t="s">
        <v>278</v>
      </c>
      <c r="F472" s="108">
        <v>500</v>
      </c>
      <c r="G472" s="145"/>
      <c r="H472" s="100">
        <f t="shared" si="6"/>
        <v>0</v>
      </c>
      <c r="I472" s="88" t="s">
        <v>430</v>
      </c>
      <c r="J472" s="15"/>
      <c r="K472" s="89"/>
      <c r="L472" s="64"/>
    </row>
    <row r="473" spans="1:12" ht="15">
      <c r="A473" s="281"/>
      <c r="B473" s="14">
        <v>465</v>
      </c>
      <c r="C473" s="160" t="s">
        <v>701</v>
      </c>
      <c r="D473" s="28"/>
      <c r="E473" s="93" t="s">
        <v>278</v>
      </c>
      <c r="F473" s="108">
        <v>2000</v>
      </c>
      <c r="G473" s="145"/>
      <c r="H473" s="100">
        <f t="shared" si="6"/>
        <v>0</v>
      </c>
      <c r="I473" s="88" t="s">
        <v>430</v>
      </c>
      <c r="J473" s="15"/>
      <c r="K473" s="89"/>
      <c r="L473" s="64"/>
    </row>
    <row r="474" spans="1:12" ht="15">
      <c r="A474" s="281"/>
      <c r="B474" s="14">
        <v>466</v>
      </c>
      <c r="C474" s="160" t="s">
        <v>702</v>
      </c>
      <c r="D474" s="28"/>
      <c r="E474" s="93" t="s">
        <v>278</v>
      </c>
      <c r="F474" s="108">
        <v>3000</v>
      </c>
      <c r="G474" s="145"/>
      <c r="H474" s="100">
        <f t="shared" si="6"/>
        <v>0</v>
      </c>
      <c r="I474" s="88" t="s">
        <v>430</v>
      </c>
      <c r="J474" s="15"/>
      <c r="K474" s="89"/>
      <c r="L474" s="64"/>
    </row>
    <row r="475" spans="1:12" ht="15">
      <c r="A475" s="281"/>
      <c r="B475" s="14">
        <v>467</v>
      </c>
      <c r="C475" s="160" t="s">
        <v>703</v>
      </c>
      <c r="D475" s="28"/>
      <c r="E475" s="93" t="s">
        <v>278</v>
      </c>
      <c r="F475" s="108">
        <v>500</v>
      </c>
      <c r="G475" s="145"/>
      <c r="H475" s="100">
        <f t="shared" si="6"/>
        <v>0</v>
      </c>
      <c r="I475" s="88" t="s">
        <v>430</v>
      </c>
      <c r="J475" s="15"/>
      <c r="K475" s="89"/>
      <c r="L475" s="64"/>
    </row>
    <row r="476" spans="1:12" ht="15">
      <c r="A476" s="281"/>
      <c r="B476" s="14">
        <v>468</v>
      </c>
      <c r="C476" s="160" t="s">
        <v>704</v>
      </c>
      <c r="D476" s="28"/>
      <c r="E476" s="93" t="s">
        <v>278</v>
      </c>
      <c r="F476" s="108">
        <v>500</v>
      </c>
      <c r="G476" s="145"/>
      <c r="H476" s="100">
        <f t="shared" si="6"/>
        <v>0</v>
      </c>
      <c r="I476" s="88" t="s">
        <v>430</v>
      </c>
      <c r="J476" s="15"/>
      <c r="K476" s="89"/>
      <c r="L476" s="64"/>
    </row>
    <row r="477" spans="1:12" ht="15">
      <c r="A477" s="281"/>
      <c r="B477" s="14">
        <v>469</v>
      </c>
      <c r="C477" s="160" t="s">
        <v>705</v>
      </c>
      <c r="D477" s="28"/>
      <c r="E477" s="93" t="s">
        <v>278</v>
      </c>
      <c r="F477" s="108">
        <v>1000</v>
      </c>
      <c r="G477" s="145"/>
      <c r="H477" s="100">
        <f t="shared" si="6"/>
        <v>0</v>
      </c>
      <c r="I477" s="88" t="s">
        <v>430</v>
      </c>
      <c r="J477" s="15"/>
      <c r="K477" s="89"/>
      <c r="L477" s="64"/>
    </row>
    <row r="478" spans="1:12" ht="15">
      <c r="A478" s="281"/>
      <c r="B478" s="14">
        <v>470</v>
      </c>
      <c r="C478" s="160" t="s">
        <v>706</v>
      </c>
      <c r="D478" s="28"/>
      <c r="E478" s="93" t="s">
        <v>12</v>
      </c>
      <c r="F478" s="108">
        <v>200</v>
      </c>
      <c r="G478" s="145"/>
      <c r="H478" s="100">
        <f t="shared" si="6"/>
        <v>0</v>
      </c>
      <c r="I478" s="88" t="s">
        <v>430</v>
      </c>
      <c r="J478" s="15"/>
      <c r="K478" s="89"/>
      <c r="L478" s="64"/>
    </row>
    <row r="479" spans="1:12" ht="15">
      <c r="A479" s="281"/>
      <c r="B479" s="14">
        <v>471</v>
      </c>
      <c r="C479" s="160" t="s">
        <v>707</v>
      </c>
      <c r="D479" s="28"/>
      <c r="E479" s="93" t="s">
        <v>12</v>
      </c>
      <c r="F479" s="108">
        <v>200</v>
      </c>
      <c r="G479" s="145"/>
      <c r="H479" s="100">
        <f t="shared" si="6"/>
        <v>0</v>
      </c>
      <c r="I479" s="88" t="s">
        <v>430</v>
      </c>
      <c r="J479" s="15"/>
      <c r="K479" s="89"/>
      <c r="L479" s="66"/>
    </row>
    <row r="480" spans="1:12" ht="15">
      <c r="A480" s="281"/>
      <c r="B480" s="14">
        <v>472</v>
      </c>
      <c r="C480" s="160" t="s">
        <v>708</v>
      </c>
      <c r="D480" s="28"/>
      <c r="E480" s="93" t="s">
        <v>278</v>
      </c>
      <c r="F480" s="108">
        <v>1000</v>
      </c>
      <c r="G480" s="145"/>
      <c r="H480" s="100">
        <f t="shared" si="6"/>
        <v>0</v>
      </c>
      <c r="I480" s="88" t="s">
        <v>430</v>
      </c>
      <c r="J480" s="15"/>
      <c r="K480" s="89"/>
      <c r="L480" s="66"/>
    </row>
    <row r="481" spans="1:12" ht="15">
      <c r="A481" s="281"/>
      <c r="B481" s="14">
        <v>473</v>
      </c>
      <c r="C481" s="160" t="s">
        <v>709</v>
      </c>
      <c r="D481" s="28"/>
      <c r="E481" s="93" t="s">
        <v>12</v>
      </c>
      <c r="F481" s="108">
        <v>500</v>
      </c>
      <c r="G481" s="145"/>
      <c r="H481" s="100">
        <f t="shared" si="6"/>
        <v>0</v>
      </c>
      <c r="I481" s="88" t="s">
        <v>430</v>
      </c>
      <c r="J481" s="15"/>
      <c r="K481" s="89"/>
      <c r="L481" s="66"/>
    </row>
    <row r="482" spans="1:12" ht="15">
      <c r="A482" s="281"/>
      <c r="B482" s="14">
        <v>474</v>
      </c>
      <c r="C482" s="160" t="s">
        <v>710</v>
      </c>
      <c r="D482" s="28"/>
      <c r="E482" s="93" t="s">
        <v>12</v>
      </c>
      <c r="F482" s="108">
        <v>250</v>
      </c>
      <c r="G482" s="145"/>
      <c r="H482" s="100">
        <f t="shared" si="6"/>
        <v>0</v>
      </c>
      <c r="I482" s="88" t="s">
        <v>430</v>
      </c>
      <c r="J482" s="15"/>
      <c r="K482" s="89"/>
      <c r="L482" s="66"/>
    </row>
    <row r="483" spans="1:12" ht="15">
      <c r="A483" s="281"/>
      <c r="B483" s="14">
        <v>475</v>
      </c>
      <c r="C483" s="160" t="s">
        <v>711</v>
      </c>
      <c r="D483" s="28"/>
      <c r="E483" s="93" t="s">
        <v>12</v>
      </c>
      <c r="F483" s="108">
        <v>10</v>
      </c>
      <c r="G483" s="145"/>
      <c r="H483" s="100">
        <f t="shared" si="6"/>
        <v>0</v>
      </c>
      <c r="I483" s="88" t="s">
        <v>430</v>
      </c>
      <c r="J483" s="15"/>
      <c r="K483" s="89"/>
      <c r="L483" s="66"/>
    </row>
    <row r="484" spans="1:12" ht="15">
      <c r="A484" s="281"/>
      <c r="B484" s="14">
        <v>476</v>
      </c>
      <c r="C484" s="160" t="s">
        <v>712</v>
      </c>
      <c r="D484" s="28"/>
      <c r="E484" s="93" t="s">
        <v>12</v>
      </c>
      <c r="F484" s="108">
        <v>5</v>
      </c>
      <c r="G484" s="145"/>
      <c r="H484" s="100">
        <f t="shared" si="6"/>
        <v>0</v>
      </c>
      <c r="I484" s="88" t="s">
        <v>430</v>
      </c>
      <c r="J484" s="15"/>
      <c r="K484" s="89"/>
      <c r="L484" s="66"/>
    </row>
    <row r="485" spans="1:12" ht="15">
      <c r="A485" s="281"/>
      <c r="B485" s="14">
        <v>477</v>
      </c>
      <c r="C485" s="160" t="s">
        <v>713</v>
      </c>
      <c r="D485" s="28"/>
      <c r="E485" s="93" t="s">
        <v>12</v>
      </c>
      <c r="F485" s="108">
        <v>5</v>
      </c>
      <c r="G485" s="145"/>
      <c r="H485" s="100">
        <f t="shared" si="6"/>
        <v>0</v>
      </c>
      <c r="I485" s="88" t="s">
        <v>430</v>
      </c>
      <c r="J485" s="15"/>
      <c r="K485" s="89"/>
      <c r="L485" s="66"/>
    </row>
    <row r="486" spans="1:12" ht="15">
      <c r="A486" s="281"/>
      <c r="B486" s="14">
        <v>478</v>
      </c>
      <c r="C486" s="160" t="s">
        <v>714</v>
      </c>
      <c r="D486" s="28"/>
      <c r="E486" s="93" t="s">
        <v>12</v>
      </c>
      <c r="F486" s="108">
        <v>5</v>
      </c>
      <c r="G486" s="145"/>
      <c r="H486" s="100">
        <f t="shared" si="6"/>
        <v>0</v>
      </c>
      <c r="I486" s="88" t="s">
        <v>430</v>
      </c>
      <c r="J486" s="15"/>
      <c r="K486" s="89"/>
      <c r="L486" s="66"/>
    </row>
    <row r="487" spans="1:12" ht="15">
      <c r="A487" s="281"/>
      <c r="B487" s="14">
        <v>479</v>
      </c>
      <c r="C487" s="160" t="s">
        <v>715</v>
      </c>
      <c r="D487" s="28"/>
      <c r="E487" s="93" t="s">
        <v>12</v>
      </c>
      <c r="F487" s="108">
        <v>10</v>
      </c>
      <c r="G487" s="145"/>
      <c r="H487" s="100">
        <f t="shared" si="6"/>
        <v>0</v>
      </c>
      <c r="I487" s="88" t="s">
        <v>430</v>
      </c>
      <c r="J487" s="15"/>
      <c r="K487" s="89"/>
      <c r="L487" s="66"/>
    </row>
    <row r="488" spans="1:12" ht="15">
      <c r="A488" s="281"/>
      <c r="B488" s="14">
        <v>480</v>
      </c>
      <c r="C488" s="160" t="s">
        <v>716</v>
      </c>
      <c r="D488" s="28"/>
      <c r="E488" s="93" t="s">
        <v>12</v>
      </c>
      <c r="F488" s="108">
        <v>10</v>
      </c>
      <c r="G488" s="145"/>
      <c r="H488" s="100">
        <f t="shared" si="6"/>
        <v>0</v>
      </c>
      <c r="I488" s="88" t="s">
        <v>430</v>
      </c>
      <c r="J488" s="15"/>
      <c r="K488" s="89"/>
      <c r="L488" s="66"/>
    </row>
    <row r="489" spans="1:12" ht="15">
      <c r="A489" s="281"/>
      <c r="B489" s="14">
        <v>481</v>
      </c>
      <c r="C489" s="160" t="s">
        <v>717</v>
      </c>
      <c r="D489" s="28"/>
      <c r="E489" s="93" t="s">
        <v>12</v>
      </c>
      <c r="F489" s="108">
        <v>10</v>
      </c>
      <c r="G489" s="145"/>
      <c r="H489" s="100">
        <f t="shared" si="6"/>
        <v>0</v>
      </c>
      <c r="I489" s="88" t="s">
        <v>205</v>
      </c>
      <c r="J489" s="15"/>
      <c r="K489" s="89"/>
      <c r="L489" s="66"/>
    </row>
    <row r="490" spans="1:12" ht="45">
      <c r="A490" s="281"/>
      <c r="B490" s="14">
        <v>482</v>
      </c>
      <c r="C490" s="158" t="s">
        <v>718</v>
      </c>
      <c r="D490" s="28"/>
      <c r="E490" s="93" t="s">
        <v>12</v>
      </c>
      <c r="F490" s="108">
        <v>10</v>
      </c>
      <c r="G490" s="145"/>
      <c r="H490" s="100">
        <f t="shared" si="6"/>
        <v>0</v>
      </c>
      <c r="I490" s="88" t="s">
        <v>205</v>
      </c>
      <c r="J490" s="15"/>
      <c r="K490" s="89"/>
      <c r="L490" s="66"/>
    </row>
    <row r="491" spans="1:12" ht="45">
      <c r="A491" s="281"/>
      <c r="B491" s="14">
        <v>483</v>
      </c>
      <c r="C491" s="158" t="s">
        <v>719</v>
      </c>
      <c r="D491" s="28"/>
      <c r="E491" s="93" t="s">
        <v>12</v>
      </c>
      <c r="F491" s="108">
        <v>10</v>
      </c>
      <c r="G491" s="145"/>
      <c r="H491" s="100">
        <f t="shared" si="6"/>
        <v>0</v>
      </c>
      <c r="I491" s="88" t="s">
        <v>205</v>
      </c>
      <c r="J491" s="15"/>
      <c r="K491" s="89"/>
      <c r="L491" s="66"/>
    </row>
    <row r="492" spans="1:12" ht="45">
      <c r="A492" s="281"/>
      <c r="B492" s="14">
        <v>484</v>
      </c>
      <c r="C492" s="158" t="s">
        <v>720</v>
      </c>
      <c r="D492" s="28"/>
      <c r="E492" s="93" t="s">
        <v>12</v>
      </c>
      <c r="F492" s="108">
        <v>10</v>
      </c>
      <c r="G492" s="145"/>
      <c r="H492" s="100">
        <f t="shared" si="6"/>
        <v>0</v>
      </c>
      <c r="I492" s="88" t="s">
        <v>205</v>
      </c>
      <c r="J492" s="15"/>
      <c r="K492" s="89"/>
      <c r="L492" s="66"/>
    </row>
    <row r="493" spans="1:12" ht="45">
      <c r="A493" s="281"/>
      <c r="B493" s="14">
        <v>485</v>
      </c>
      <c r="C493" s="158" t="s">
        <v>721</v>
      </c>
      <c r="D493" s="28"/>
      <c r="E493" s="93" t="s">
        <v>12</v>
      </c>
      <c r="F493" s="108">
        <v>10</v>
      </c>
      <c r="G493" s="145"/>
      <c r="H493" s="100">
        <f t="shared" si="6"/>
        <v>0</v>
      </c>
      <c r="I493" s="88" t="s">
        <v>205</v>
      </c>
      <c r="J493" s="15"/>
      <c r="K493" s="89"/>
      <c r="L493" s="66"/>
    </row>
    <row r="494" spans="1:12" ht="45">
      <c r="A494" s="281"/>
      <c r="B494" s="14">
        <v>486</v>
      </c>
      <c r="C494" s="158" t="s">
        <v>722</v>
      </c>
      <c r="D494" s="28"/>
      <c r="E494" s="93" t="s">
        <v>12</v>
      </c>
      <c r="F494" s="108">
        <v>10</v>
      </c>
      <c r="G494" s="145"/>
      <c r="H494" s="100">
        <f t="shared" si="6"/>
        <v>0</v>
      </c>
      <c r="I494" s="88" t="s">
        <v>205</v>
      </c>
      <c r="J494" s="15"/>
      <c r="K494" s="89"/>
      <c r="L494" s="66"/>
    </row>
    <row r="495" spans="1:12" ht="15">
      <c r="A495" s="281"/>
      <c r="B495" s="14">
        <v>487</v>
      </c>
      <c r="C495" s="162" t="s">
        <v>723</v>
      </c>
      <c r="D495" s="28"/>
      <c r="E495" s="93" t="s">
        <v>12</v>
      </c>
      <c r="F495" s="108">
        <v>50</v>
      </c>
      <c r="G495" s="145"/>
      <c r="H495" s="100">
        <f t="shared" si="6"/>
        <v>0</v>
      </c>
      <c r="I495" s="88" t="s">
        <v>205</v>
      </c>
      <c r="J495" s="15"/>
      <c r="K495" s="89"/>
      <c r="L495" s="66"/>
    </row>
    <row r="496" spans="1:12" ht="15">
      <c r="A496" s="281"/>
      <c r="B496" s="14">
        <v>488</v>
      </c>
      <c r="C496" s="162" t="s">
        <v>724</v>
      </c>
      <c r="D496" s="28"/>
      <c r="E496" s="93" t="s">
        <v>12</v>
      </c>
      <c r="F496" s="108">
        <v>50</v>
      </c>
      <c r="G496" s="145"/>
      <c r="H496" s="100">
        <f t="shared" si="6"/>
        <v>0</v>
      </c>
      <c r="I496" s="88" t="s">
        <v>205</v>
      </c>
      <c r="J496" s="15"/>
      <c r="K496" s="89"/>
      <c r="L496" s="66"/>
    </row>
    <row r="497" spans="1:12" ht="15">
      <c r="A497" s="281"/>
      <c r="B497" s="14">
        <v>489</v>
      </c>
      <c r="C497" s="162" t="s">
        <v>725</v>
      </c>
      <c r="D497" s="28"/>
      <c r="E497" s="93" t="s">
        <v>12</v>
      </c>
      <c r="F497" s="108">
        <v>50</v>
      </c>
      <c r="G497" s="145"/>
      <c r="H497" s="100">
        <f t="shared" si="6"/>
        <v>0</v>
      </c>
      <c r="I497" s="88" t="s">
        <v>205</v>
      </c>
      <c r="J497" s="15"/>
      <c r="K497" s="89"/>
      <c r="L497" s="66"/>
    </row>
    <row r="498" spans="1:12" ht="15">
      <c r="A498" s="281"/>
      <c r="B498" s="14">
        <v>490</v>
      </c>
      <c r="C498" s="162" t="s">
        <v>726</v>
      </c>
      <c r="D498" s="28"/>
      <c r="E498" s="93" t="s">
        <v>12</v>
      </c>
      <c r="F498" s="108">
        <v>20</v>
      </c>
      <c r="G498" s="145"/>
      <c r="H498" s="100">
        <f t="shared" si="6"/>
        <v>0</v>
      </c>
      <c r="I498" s="88" t="s">
        <v>205</v>
      </c>
      <c r="J498" s="15"/>
      <c r="K498" s="89"/>
      <c r="L498" s="66"/>
    </row>
    <row r="499" spans="1:12" ht="15">
      <c r="A499" s="281"/>
      <c r="B499" s="14">
        <v>491</v>
      </c>
      <c r="C499" s="162" t="s">
        <v>727</v>
      </c>
      <c r="D499" s="28"/>
      <c r="E499" s="93" t="s">
        <v>12</v>
      </c>
      <c r="F499" s="108">
        <v>10</v>
      </c>
      <c r="G499" s="145"/>
      <c r="H499" s="100">
        <f t="shared" si="6"/>
        <v>0</v>
      </c>
      <c r="I499" s="88" t="s">
        <v>205</v>
      </c>
      <c r="J499" s="15"/>
      <c r="K499" s="89"/>
      <c r="L499" s="66"/>
    </row>
    <row r="500" spans="1:12" ht="15">
      <c r="A500" s="281"/>
      <c r="B500" s="14">
        <v>492</v>
      </c>
      <c r="C500" s="162" t="s">
        <v>728</v>
      </c>
      <c r="D500" s="28"/>
      <c r="E500" s="93" t="s">
        <v>12</v>
      </c>
      <c r="F500" s="108">
        <v>10</v>
      </c>
      <c r="G500" s="145"/>
      <c r="H500" s="100">
        <f t="shared" si="6"/>
        <v>0</v>
      </c>
      <c r="I500" s="88" t="s">
        <v>205</v>
      </c>
      <c r="J500" s="15"/>
      <c r="K500" s="89"/>
      <c r="L500" s="66"/>
    </row>
    <row r="501" spans="1:12" ht="15">
      <c r="A501" s="281"/>
      <c r="B501" s="14">
        <v>493</v>
      </c>
      <c r="C501" s="162" t="s">
        <v>729</v>
      </c>
      <c r="D501" s="28"/>
      <c r="E501" s="93" t="s">
        <v>12</v>
      </c>
      <c r="F501" s="108">
        <v>10</v>
      </c>
      <c r="G501" s="145"/>
      <c r="H501" s="100">
        <f>G501*F501</f>
        <v>0</v>
      </c>
      <c r="I501" s="88" t="s">
        <v>205</v>
      </c>
      <c r="J501" s="15"/>
      <c r="K501" s="89"/>
      <c r="L501" s="66"/>
    </row>
    <row r="502" spans="1:12" ht="15">
      <c r="A502" s="281"/>
      <c r="B502" s="14">
        <v>494</v>
      </c>
      <c r="C502" s="162" t="s">
        <v>730</v>
      </c>
      <c r="D502" s="28"/>
      <c r="E502" s="93" t="s">
        <v>12</v>
      </c>
      <c r="F502" s="108">
        <v>10</v>
      </c>
      <c r="G502" s="145"/>
      <c r="H502" s="100">
        <f t="shared" si="6"/>
        <v>0</v>
      </c>
      <c r="I502" s="88" t="s">
        <v>205</v>
      </c>
      <c r="J502" s="15"/>
      <c r="K502" s="89"/>
      <c r="L502" s="66"/>
    </row>
    <row r="503" spans="1:12" ht="15">
      <c r="A503" s="281"/>
      <c r="B503" s="14">
        <v>495</v>
      </c>
      <c r="C503" s="162" t="s">
        <v>731</v>
      </c>
      <c r="D503" s="28"/>
      <c r="E503" s="93" t="s">
        <v>12</v>
      </c>
      <c r="F503" s="108">
        <v>10</v>
      </c>
      <c r="G503" s="145"/>
      <c r="H503" s="100">
        <f t="shared" si="6"/>
        <v>0</v>
      </c>
      <c r="I503" s="88" t="s">
        <v>205</v>
      </c>
      <c r="J503" s="15"/>
      <c r="K503" s="89"/>
      <c r="L503" s="66"/>
    </row>
    <row r="504" spans="1:12" ht="15">
      <c r="A504" s="281"/>
      <c r="B504" s="14">
        <v>496</v>
      </c>
      <c r="C504" s="162" t="s">
        <v>732</v>
      </c>
      <c r="D504" s="28"/>
      <c r="E504" s="93" t="s">
        <v>12</v>
      </c>
      <c r="F504" s="108">
        <v>10</v>
      </c>
      <c r="G504" s="145"/>
      <c r="H504" s="100">
        <f t="shared" si="6"/>
        <v>0</v>
      </c>
      <c r="I504" s="88" t="s">
        <v>205</v>
      </c>
      <c r="J504" s="15"/>
      <c r="K504" s="89"/>
      <c r="L504" s="66"/>
    </row>
    <row r="505" spans="1:12" ht="15.75" thickBot="1">
      <c r="A505" s="282"/>
      <c r="B505" s="44">
        <v>497</v>
      </c>
      <c r="C505" s="200" t="s">
        <v>733</v>
      </c>
      <c r="D505" s="56"/>
      <c r="E505" s="94" t="s">
        <v>12</v>
      </c>
      <c r="F505" s="109">
        <v>10</v>
      </c>
      <c r="G505" s="146"/>
      <c r="H505" s="103">
        <f t="shared" si="6"/>
        <v>0</v>
      </c>
      <c r="I505" s="90" t="s">
        <v>205</v>
      </c>
      <c r="J505" s="45"/>
      <c r="K505" s="91"/>
      <c r="L505" s="67"/>
    </row>
    <row r="506" spans="1:12" s="124" customFormat="1" ht="26.25">
      <c r="C506" s="201" t="s">
        <v>747</v>
      </c>
      <c r="D506" s="224"/>
      <c r="H506" s="125">
        <f>SUM(H9:H505)</f>
        <v>854000</v>
      </c>
      <c r="L506" s="224"/>
    </row>
    <row r="507" spans="1:12" ht="24" thickBot="1">
      <c r="B507"/>
      <c r="C507" s="202"/>
      <c r="E507"/>
      <c r="F507"/>
      <c r="G507"/>
      <c r="H507" s="11"/>
      <c r="I507"/>
      <c r="J507"/>
      <c r="K507"/>
    </row>
    <row r="508" spans="1:12">
      <c r="B508" s="12"/>
      <c r="C508" s="330"/>
      <c r="D508" s="331"/>
      <c r="E508" s="332"/>
      <c r="F508" s="271" t="s">
        <v>754</v>
      </c>
      <c r="G508" s="271" t="s">
        <v>749</v>
      </c>
      <c r="H508" s="272" t="s">
        <v>753</v>
      </c>
      <c r="I508" s="12"/>
      <c r="J508" s="12"/>
      <c r="K508" s="12"/>
      <c r="L508" s="225"/>
    </row>
    <row r="509" spans="1:12">
      <c r="B509" s="275">
        <v>1</v>
      </c>
      <c r="C509" s="310" t="s">
        <v>748</v>
      </c>
      <c r="D509" s="311"/>
      <c r="E509" s="311"/>
      <c r="F509" s="13">
        <v>0</v>
      </c>
      <c r="G509" s="268">
        <v>0.1</v>
      </c>
      <c r="H509" s="273">
        <f>H506*0.1</f>
        <v>85400</v>
      </c>
      <c r="I509" s="12"/>
      <c r="J509" s="12"/>
      <c r="K509" s="12"/>
      <c r="L509" s="225"/>
    </row>
    <row r="510" spans="1:12">
      <c r="B510" s="275">
        <v>2</v>
      </c>
      <c r="C510" s="310" t="s">
        <v>750</v>
      </c>
      <c r="D510" s="311"/>
      <c r="E510" s="311"/>
      <c r="F510" s="266"/>
      <c r="G510" s="268">
        <v>0.14000000000000001</v>
      </c>
      <c r="H510" s="273">
        <f>$H$506*0.14*(1-F510)</f>
        <v>119560.00000000001</v>
      </c>
      <c r="I510" s="12"/>
      <c r="J510" s="12"/>
      <c r="K510" s="12"/>
      <c r="L510" s="225"/>
    </row>
    <row r="511" spans="1:12" ht="24" thickBot="1">
      <c r="B511" s="275">
        <v>3</v>
      </c>
      <c r="C511" s="312" t="s">
        <v>751</v>
      </c>
      <c r="D511" s="313"/>
      <c r="E511" s="313"/>
      <c r="F511" s="269"/>
      <c r="G511" s="270">
        <v>0.76</v>
      </c>
      <c r="H511" s="274">
        <f>$H$506*0.76*(1-F511)</f>
        <v>649040</v>
      </c>
      <c r="I511" s="12"/>
      <c r="J511" s="12"/>
      <c r="K511" s="12"/>
      <c r="L511" s="225"/>
    </row>
    <row r="512" spans="1:12" ht="30.75" thickBot="1">
      <c r="B512" s="12"/>
      <c r="C512" s="314" t="s">
        <v>752</v>
      </c>
      <c r="D512" s="315"/>
      <c r="E512" s="315"/>
      <c r="F512" s="315"/>
      <c r="G512" s="316"/>
      <c r="H512" s="276">
        <f>SUM(H509:H511)</f>
        <v>854000</v>
      </c>
      <c r="I512" s="12"/>
      <c r="J512" s="12"/>
      <c r="K512" s="12"/>
      <c r="L512" s="225"/>
    </row>
    <row r="513" spans="1:12">
      <c r="B513" s="12"/>
      <c r="C513" s="203"/>
      <c r="D513" s="225"/>
      <c r="E513" s="12"/>
      <c r="F513" s="12"/>
      <c r="G513" s="12"/>
      <c r="H513" s="12"/>
      <c r="I513" s="12"/>
      <c r="J513" s="12"/>
      <c r="K513" s="12"/>
      <c r="L513" s="225"/>
    </row>
    <row r="514" spans="1:12" ht="27.75">
      <c r="A514" s="292" t="s">
        <v>810</v>
      </c>
      <c r="B514" s="292"/>
      <c r="C514" s="293"/>
      <c r="D514" s="293"/>
      <c r="E514" s="293"/>
      <c r="F514" s="293"/>
      <c r="H514" s="116"/>
      <c r="I514" s="115" t="s">
        <v>811</v>
      </c>
      <c r="J514" s="283"/>
      <c r="K514" s="283"/>
      <c r="L514" s="283"/>
    </row>
    <row r="515" spans="1:12" s="117" customFormat="1" ht="25.5">
      <c r="B515" s="122"/>
      <c r="C515" s="279" t="s">
        <v>812</v>
      </c>
      <c r="D515" s="279"/>
      <c r="E515" s="279" t="s">
        <v>813</v>
      </c>
      <c r="F515" s="279"/>
      <c r="G515" s="267"/>
      <c r="H515" s="120"/>
      <c r="I515" s="118"/>
      <c r="J515" s="118"/>
      <c r="K515" s="119" t="s">
        <v>814</v>
      </c>
      <c r="L515" s="119"/>
    </row>
    <row r="516" spans="1:12" ht="14.25">
      <c r="B516"/>
      <c r="E516"/>
      <c r="F516"/>
      <c r="G516"/>
      <c r="I516"/>
      <c r="J516"/>
      <c r="K516"/>
    </row>
    <row r="517" spans="1:12" ht="14.25">
      <c r="B517"/>
      <c r="E517"/>
      <c r="F517"/>
      <c r="G517"/>
      <c r="I517"/>
      <c r="J517"/>
      <c r="K517"/>
    </row>
    <row r="518" spans="1:12" ht="14.25">
      <c r="B518"/>
      <c r="E518"/>
      <c r="F518"/>
      <c r="G518" s="11"/>
      <c r="I518"/>
      <c r="J518"/>
      <c r="K518"/>
    </row>
    <row r="519" spans="1:12" ht="14.25">
      <c r="B519"/>
      <c r="E519"/>
      <c r="F519"/>
      <c r="G519"/>
      <c r="I519"/>
      <c r="J519"/>
      <c r="K519"/>
    </row>
    <row r="520" spans="1:12" ht="14.25">
      <c r="B520"/>
      <c r="E520"/>
      <c r="F520"/>
      <c r="G520"/>
      <c r="I520"/>
      <c r="J520"/>
      <c r="K520"/>
    </row>
    <row r="521" spans="1:12" ht="14.25">
      <c r="B521"/>
      <c r="E521"/>
      <c r="F521"/>
      <c r="G521"/>
      <c r="I521"/>
      <c r="J521"/>
      <c r="K521"/>
    </row>
    <row r="522" spans="1:12" ht="14.25">
      <c r="B522"/>
      <c r="E522"/>
      <c r="F522"/>
      <c r="G522"/>
      <c r="I522"/>
      <c r="J522"/>
      <c r="K522"/>
    </row>
  </sheetData>
  <sheetProtection algorithmName="SHA-512" hashValue="mjFxuDikxSlXj8DbS3LIXBWWU2ci5AvQsFeP5k/NjZC0QYGCL6nxZBJBHhAqX80+iJRwnf+4LRFO2IuXr5kySA==" saltValue="RS5N4aDxaepupWH0tO5rfQ==" spinCount="100000" sheet="1" objects="1" scenarios="1"/>
  <protectedRanges>
    <protectedRange algorithmName="SHA-512" hashValue="hNGIrpEcvrzpZk5A8E2l4vFWIAcFBAG0UfaZOLZ5pKrTXm/DXuKVTRu1b1mhbpkq7gjPxyRh8gkY7ZxAEImPVA==" saltValue="ZJWKHlx3kHfDkBZCys7itg==" spinCount="100000" sqref="F9:F14" name="טווח1"/>
    <protectedRange algorithmName="SHA-512" hashValue="hNGIrpEcvrzpZk5A8E2l4vFWIAcFBAG0UfaZOLZ5pKrTXm/DXuKVTRu1b1mhbpkq7gjPxyRh8gkY7ZxAEImPVA==" saltValue="ZJWKHlx3kHfDkBZCys7itg==" spinCount="100000" sqref="G9:G14" name="טווח1_1"/>
  </protectedRanges>
  <autoFilter ref="A7:M506">
    <filterColumn colId="8" showButton="0"/>
  </autoFilter>
  <mergeCells count="35">
    <mergeCell ref="M7:M8"/>
    <mergeCell ref="K7:K8"/>
    <mergeCell ref="C510:E510"/>
    <mergeCell ref="C511:E511"/>
    <mergeCell ref="C512:G512"/>
    <mergeCell ref="I7:J7"/>
    <mergeCell ref="L7:L8"/>
    <mergeCell ref="C7:C8"/>
    <mergeCell ref="E7:E8"/>
    <mergeCell ref="F7:F8"/>
    <mergeCell ref="G7:G8"/>
    <mergeCell ref="H7:H8"/>
    <mergeCell ref="C509:E509"/>
    <mergeCell ref="C508:E508"/>
    <mergeCell ref="D7:D8"/>
    <mergeCell ref="A1:B3"/>
    <mergeCell ref="C1:L1"/>
    <mergeCell ref="C2:L3"/>
    <mergeCell ref="B7:B8"/>
    <mergeCell ref="A7:A8"/>
    <mergeCell ref="J5:L5"/>
    <mergeCell ref="A5:B5"/>
    <mergeCell ref="E515:F515"/>
    <mergeCell ref="C515:D515"/>
    <mergeCell ref="A151:A202"/>
    <mergeCell ref="J514:L514"/>
    <mergeCell ref="A9:A119"/>
    <mergeCell ref="A120:A150"/>
    <mergeCell ref="A203:A263"/>
    <mergeCell ref="A264:A404"/>
    <mergeCell ref="A449:A505"/>
    <mergeCell ref="A405:A448"/>
    <mergeCell ref="A514:B514"/>
    <mergeCell ref="C514:D514"/>
    <mergeCell ref="E514:F514"/>
  </mergeCells>
  <hyperlinks>
    <hyperlink ref="L203" r:id="rId1"/>
    <hyperlink ref="L204" r:id="rId2"/>
    <hyperlink ref="L208" r:id="rId3"/>
    <hyperlink ref="L209" r:id="rId4"/>
    <hyperlink ref="L211" r:id="rId5"/>
    <hyperlink ref="L212" r:id="rId6"/>
    <hyperlink ref="L213" r:id="rId7"/>
    <hyperlink ref="L214" r:id="rId8"/>
    <hyperlink ref="L215" r:id="rId9"/>
    <hyperlink ref="L216" r:id="rId10"/>
    <hyperlink ref="L217" r:id="rId11"/>
    <hyperlink ref="L218" r:id="rId12"/>
    <hyperlink ref="L219" r:id="rId13"/>
    <hyperlink ref="L220" r:id="rId14"/>
    <hyperlink ref="L206" r:id="rId15"/>
    <hyperlink ref="L207" r:id="rId16"/>
    <hyperlink ref="L222" r:id="rId17"/>
    <hyperlink ref="L223" r:id="rId18"/>
    <hyperlink ref="L224" r:id="rId19"/>
    <hyperlink ref="L225" r:id="rId20"/>
    <hyperlink ref="L226" r:id="rId21"/>
    <hyperlink ref="L227" r:id="rId22"/>
    <hyperlink ref="L228" r:id="rId23"/>
    <hyperlink ref="L229" r:id="rId24"/>
    <hyperlink ref="L231" r:id="rId25"/>
    <hyperlink ref="L232" r:id="rId26"/>
    <hyperlink ref="L233" r:id="rId27"/>
    <hyperlink ref="L235" r:id="rId28"/>
    <hyperlink ref="L234" r:id="rId29"/>
    <hyperlink ref="L236" r:id="rId30"/>
    <hyperlink ref="L237" r:id="rId31"/>
    <hyperlink ref="L239" r:id="rId32"/>
    <hyperlink ref="L238" r:id="rId33"/>
    <hyperlink ref="L240" r:id="rId34"/>
    <hyperlink ref="L242" r:id="rId35"/>
    <hyperlink ref="L243" r:id="rId36"/>
    <hyperlink ref="L241" r:id="rId37"/>
    <hyperlink ref="L244" r:id="rId38"/>
    <hyperlink ref="L245" r:id="rId39"/>
    <hyperlink ref="L246" r:id="rId40"/>
    <hyperlink ref="L247" r:id="rId41"/>
    <hyperlink ref="L248" r:id="rId42"/>
    <hyperlink ref="L249" r:id="rId43"/>
    <hyperlink ref="L250" r:id="rId44"/>
    <hyperlink ref="L251" r:id="rId45"/>
    <hyperlink ref="L252" r:id="rId46"/>
    <hyperlink ref="L253" r:id="rId47"/>
  </hyperlinks>
  <pageMargins left="0.7" right="0.7" top="0.75" bottom="0.75" header="0.3" footer="0.3"/>
  <pageSetup paperSize="9" orientation="portrait" r:id="rId48"/>
  <drawing r:id="rId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rightToLeft="1" zoomScale="70" zoomScaleNormal="70" workbookViewId="0">
      <selection activeCell="D14" sqref="D14"/>
    </sheetView>
  </sheetViews>
  <sheetFormatPr defaultRowHeight="14.25"/>
  <cols>
    <col min="1" max="1" width="13.875" customWidth="1"/>
    <col min="2" max="2" width="18.5" customWidth="1"/>
    <col min="3" max="3" width="31.125" customWidth="1"/>
    <col min="4" max="4" width="62.25" customWidth="1"/>
    <col min="5" max="5" width="51.5" bestFit="1" customWidth="1"/>
    <col min="6" max="6" width="23.125" customWidth="1"/>
    <col min="7" max="7" width="8.5" bestFit="1" customWidth="1"/>
    <col min="8" max="8" width="51.5" bestFit="1" customWidth="1"/>
    <col min="9" max="9" width="15.25" bestFit="1" customWidth="1"/>
  </cols>
  <sheetData>
    <row r="1" spans="1:9" ht="114.75" customHeight="1">
      <c r="A1" s="294"/>
      <c r="B1" s="295"/>
      <c r="C1" s="298" t="s">
        <v>828</v>
      </c>
      <c r="D1" s="298"/>
      <c r="E1" s="298"/>
      <c r="F1" s="298"/>
      <c r="G1" s="298"/>
      <c r="H1" s="298"/>
      <c r="I1" s="298"/>
    </row>
    <row r="2" spans="1:9" ht="54" customHeight="1">
      <c r="A2" s="296"/>
      <c r="B2" s="297"/>
      <c r="C2" s="299" t="s">
        <v>807</v>
      </c>
      <c r="D2" s="299"/>
      <c r="E2" s="299"/>
      <c r="F2" s="299"/>
      <c r="G2" s="299"/>
      <c r="H2" s="299"/>
      <c r="I2" s="299"/>
    </row>
    <row r="3" spans="1:9" ht="54" customHeight="1">
      <c r="A3" s="296"/>
      <c r="B3" s="297"/>
      <c r="C3" s="299"/>
      <c r="D3" s="299"/>
      <c r="E3" s="299"/>
      <c r="F3" s="299"/>
      <c r="G3" s="299"/>
      <c r="H3" s="299"/>
      <c r="I3" s="299"/>
    </row>
    <row r="4" spans="1:9">
      <c r="C4" s="121"/>
    </row>
    <row r="5" spans="1:9" s="12" customFormat="1" ht="37.5" customHeight="1">
      <c r="A5" s="338" t="s">
        <v>808</v>
      </c>
      <c r="B5" s="338"/>
      <c r="C5" s="123"/>
      <c r="F5" s="113"/>
      <c r="G5" s="143" t="s">
        <v>809</v>
      </c>
      <c r="H5" s="305"/>
      <c r="I5" s="305"/>
    </row>
    <row r="6" spans="1:9">
      <c r="C6" s="121"/>
    </row>
    <row r="8" spans="1:9" ht="35.25" customHeight="1">
      <c r="B8" s="33" t="s">
        <v>0</v>
      </c>
      <c r="C8" s="33" t="s">
        <v>1</v>
      </c>
      <c r="D8" s="34" t="s">
        <v>2</v>
      </c>
      <c r="E8" s="34" t="s">
        <v>734</v>
      </c>
      <c r="F8" s="34" t="s">
        <v>4</v>
      </c>
      <c r="G8" s="35" t="s">
        <v>5</v>
      </c>
      <c r="H8" s="36" t="s">
        <v>798</v>
      </c>
      <c r="I8" s="35" t="s">
        <v>797</v>
      </c>
    </row>
    <row r="9" spans="1:9" s="208" customFormat="1" ht="49.5" customHeight="1">
      <c r="B9" s="333" t="s">
        <v>784</v>
      </c>
      <c r="C9" s="1" t="s">
        <v>785</v>
      </c>
      <c r="D9" s="1" t="s">
        <v>897</v>
      </c>
      <c r="E9" s="205" t="s">
        <v>979</v>
      </c>
      <c r="F9" s="3" t="s">
        <v>736</v>
      </c>
      <c r="G9" s="4">
        <v>120</v>
      </c>
      <c r="H9" s="39"/>
      <c r="I9" s="30">
        <f>H9*G9</f>
        <v>0</v>
      </c>
    </row>
    <row r="10" spans="1:9" s="208" customFormat="1" ht="33.75" customHeight="1">
      <c r="B10" s="333"/>
      <c r="C10" s="1" t="s">
        <v>786</v>
      </c>
      <c r="D10" s="1" t="s">
        <v>737</v>
      </c>
      <c r="E10" s="3" t="s">
        <v>783</v>
      </c>
      <c r="F10" s="3" t="s">
        <v>735</v>
      </c>
      <c r="G10" s="4">
        <v>240</v>
      </c>
      <c r="H10" s="39"/>
      <c r="I10" s="30">
        <f t="shared" ref="I10:I19" si="0">H10*G10</f>
        <v>0</v>
      </c>
    </row>
    <row r="11" spans="1:9" s="208" customFormat="1" ht="33.75" customHeight="1">
      <c r="B11" s="333"/>
      <c r="C11" s="1" t="s">
        <v>787</v>
      </c>
      <c r="D11" s="1" t="s">
        <v>738</v>
      </c>
      <c r="E11" s="3" t="s">
        <v>783</v>
      </c>
      <c r="F11" s="3" t="s">
        <v>735</v>
      </c>
      <c r="G11" s="4">
        <v>960</v>
      </c>
      <c r="H11" s="39"/>
      <c r="I11" s="30">
        <f t="shared" si="0"/>
        <v>0</v>
      </c>
    </row>
    <row r="12" spans="1:9" s="208" customFormat="1" ht="33.75" customHeight="1">
      <c r="B12" s="334"/>
      <c r="C12" s="1" t="s">
        <v>788</v>
      </c>
      <c r="D12" s="1" t="s">
        <v>739</v>
      </c>
      <c r="E12" s="206" t="s">
        <v>782</v>
      </c>
      <c r="F12" s="29" t="s">
        <v>740</v>
      </c>
      <c r="G12" s="4">
        <v>120</v>
      </c>
      <c r="H12" s="39"/>
      <c r="I12" s="30">
        <f t="shared" si="0"/>
        <v>0</v>
      </c>
    </row>
    <row r="13" spans="1:9" s="208" customFormat="1" ht="33.75" customHeight="1">
      <c r="B13" s="335" t="s">
        <v>778</v>
      </c>
      <c r="C13" s="1" t="s">
        <v>789</v>
      </c>
      <c r="D13" s="1" t="s">
        <v>741</v>
      </c>
      <c r="E13" s="3"/>
      <c r="F13" s="3" t="s">
        <v>286</v>
      </c>
      <c r="G13" s="4">
        <v>300</v>
      </c>
      <c r="H13" s="39"/>
      <c r="I13" s="30">
        <f t="shared" si="0"/>
        <v>0</v>
      </c>
    </row>
    <row r="14" spans="1:9" s="208" customFormat="1" ht="33.75" customHeight="1">
      <c r="B14" s="336"/>
      <c r="C14" s="1" t="s">
        <v>790</v>
      </c>
      <c r="D14" s="1" t="s">
        <v>742</v>
      </c>
      <c r="E14" s="207" t="s">
        <v>780</v>
      </c>
      <c r="F14" s="3" t="s">
        <v>736</v>
      </c>
      <c r="G14" s="4">
        <v>3</v>
      </c>
      <c r="H14" s="39"/>
      <c r="I14" s="30">
        <f t="shared" si="0"/>
        <v>0</v>
      </c>
    </row>
    <row r="15" spans="1:9" s="208" customFormat="1" ht="33.75" customHeight="1">
      <c r="B15" s="336"/>
      <c r="C15" s="1" t="s">
        <v>791</v>
      </c>
      <c r="D15" s="1" t="s">
        <v>742</v>
      </c>
      <c r="E15" s="207" t="s">
        <v>781</v>
      </c>
      <c r="F15" s="3" t="s">
        <v>743</v>
      </c>
      <c r="G15" s="4">
        <v>40</v>
      </c>
      <c r="H15" s="39"/>
      <c r="I15" s="30">
        <f t="shared" si="0"/>
        <v>0</v>
      </c>
    </row>
    <row r="16" spans="1:9" s="208" customFormat="1" ht="33.75" customHeight="1">
      <c r="B16" s="336"/>
      <c r="C16" s="1" t="s">
        <v>792</v>
      </c>
      <c r="D16" s="1" t="s">
        <v>980</v>
      </c>
      <c r="E16" s="207" t="s">
        <v>780</v>
      </c>
      <c r="F16" s="3" t="s">
        <v>736</v>
      </c>
      <c r="G16" s="4">
        <v>23</v>
      </c>
      <c r="H16" s="39"/>
      <c r="I16" s="30">
        <f t="shared" si="0"/>
        <v>0</v>
      </c>
    </row>
    <row r="17" spans="1:9" s="208" customFormat="1" ht="33.75" customHeight="1">
      <c r="B17" s="336"/>
      <c r="C17" s="1" t="s">
        <v>793</v>
      </c>
      <c r="D17" s="1" t="s">
        <v>744</v>
      </c>
      <c r="E17" s="207" t="s">
        <v>780</v>
      </c>
      <c r="F17" s="3" t="s">
        <v>736</v>
      </c>
      <c r="G17" s="4">
        <v>2</v>
      </c>
      <c r="H17" s="39"/>
      <c r="I17" s="30">
        <f t="shared" si="0"/>
        <v>0</v>
      </c>
    </row>
    <row r="18" spans="1:9" s="208" customFormat="1" ht="33.75" customHeight="1">
      <c r="B18" s="336"/>
      <c r="C18" s="1" t="s">
        <v>794</v>
      </c>
      <c r="D18" s="1" t="s">
        <v>744</v>
      </c>
      <c r="E18" s="207" t="s">
        <v>781</v>
      </c>
      <c r="F18" s="3" t="s">
        <v>743</v>
      </c>
      <c r="G18" s="4">
        <v>12</v>
      </c>
      <c r="H18" s="39"/>
      <c r="I18" s="30">
        <f t="shared" si="0"/>
        <v>0</v>
      </c>
    </row>
    <row r="19" spans="1:9" s="208" customFormat="1" ht="33.75" customHeight="1">
      <c r="B19" s="337"/>
      <c r="C19" s="1" t="s">
        <v>795</v>
      </c>
      <c r="D19" s="1" t="s">
        <v>745</v>
      </c>
      <c r="E19" s="207" t="s">
        <v>780</v>
      </c>
      <c r="F19" s="3" t="s">
        <v>736</v>
      </c>
      <c r="G19" s="4">
        <v>22</v>
      </c>
      <c r="H19" s="39"/>
      <c r="I19" s="30">
        <f t="shared" si="0"/>
        <v>0</v>
      </c>
    </row>
    <row r="20" spans="1:9" ht="39" customHeight="1">
      <c r="B20" s="31"/>
      <c r="C20" s="340" t="s">
        <v>799</v>
      </c>
      <c r="D20" s="340"/>
      <c r="E20" s="340"/>
      <c r="F20" s="340"/>
      <c r="G20" s="340" t="s">
        <v>805</v>
      </c>
      <c r="H20" s="340"/>
      <c r="I20" s="37"/>
    </row>
    <row r="21" spans="1:9" ht="48">
      <c r="B21" s="31"/>
      <c r="C21" s="32"/>
      <c r="D21" s="32"/>
      <c r="E21" s="32"/>
      <c r="F21" s="32"/>
      <c r="G21" s="32"/>
      <c r="H21" s="8"/>
    </row>
    <row r="22" spans="1:9" ht="39" customHeight="1">
      <c r="B22" s="31"/>
      <c r="C22" s="32"/>
      <c r="D22" s="32"/>
      <c r="E22" s="32"/>
      <c r="F22" s="32"/>
      <c r="G22" s="32"/>
      <c r="H22" s="8"/>
    </row>
    <row r="23" spans="1:9" ht="27.75">
      <c r="B23" s="33" t="s">
        <v>804</v>
      </c>
      <c r="C23" s="33" t="s">
        <v>1</v>
      </c>
      <c r="D23" s="34" t="s">
        <v>800</v>
      </c>
      <c r="E23" s="34" t="s">
        <v>801</v>
      </c>
      <c r="F23" s="34" t="s">
        <v>803</v>
      </c>
      <c r="G23" s="32"/>
      <c r="H23" s="8"/>
    </row>
    <row r="24" spans="1:9" ht="42" customHeight="1">
      <c r="B24" s="40" t="s">
        <v>779</v>
      </c>
      <c r="C24" s="1" t="s">
        <v>796</v>
      </c>
      <c r="D24" s="2" t="s">
        <v>892</v>
      </c>
      <c r="E24" s="38"/>
      <c r="F24" s="3" t="s">
        <v>802</v>
      </c>
      <c r="G24" s="340" t="s">
        <v>806</v>
      </c>
      <c r="H24" s="340"/>
    </row>
    <row r="25" spans="1:9" ht="23.25" customHeight="1">
      <c r="C25" s="5"/>
      <c r="G25" s="7"/>
      <c r="H25" s="8"/>
    </row>
    <row r="26" spans="1:9" ht="27.75">
      <c r="A26" s="292" t="s">
        <v>810</v>
      </c>
      <c r="B26" s="292"/>
      <c r="C26" s="293"/>
      <c r="D26" s="293"/>
      <c r="E26" s="127"/>
      <c r="F26" s="339" t="s">
        <v>811</v>
      </c>
      <c r="G26" s="339"/>
      <c r="H26" s="283"/>
      <c r="I26" s="283"/>
    </row>
    <row r="27" spans="1:9" s="117" customFormat="1" ht="25.5">
      <c r="B27" s="122"/>
      <c r="C27" s="279" t="s">
        <v>812</v>
      </c>
      <c r="D27" s="279"/>
      <c r="E27" s="126" t="s">
        <v>813</v>
      </c>
      <c r="F27"/>
      <c r="H27" s="279" t="s">
        <v>814</v>
      </c>
      <c r="I27" s="279"/>
    </row>
    <row r="28" spans="1:9">
      <c r="C28" s="121"/>
    </row>
    <row r="37" spans="6:9" ht="25.5">
      <c r="F37" s="118"/>
      <c r="G37" s="118"/>
      <c r="H37" s="119"/>
      <c r="I37" s="118"/>
    </row>
  </sheetData>
  <sheetProtection algorithmName="SHA-512" hashValue="5J2U8+1s1OKkaee+vfuNUwLCuJIhzoEOxXXfYaESBsx8RsSuQicd3AH/kNjIHJtb7TeRnjF1/HPQlmrHldnvYA==" saltValue="pTXR9U7VV/xlSDLuwnCDtA==" spinCount="100000" sheet="1" objects="1" scenarios="1"/>
  <mergeCells count="16">
    <mergeCell ref="H27:I27"/>
    <mergeCell ref="F26:G26"/>
    <mergeCell ref="C20:F20"/>
    <mergeCell ref="G20:H20"/>
    <mergeCell ref="G24:H24"/>
    <mergeCell ref="H26:I26"/>
    <mergeCell ref="A1:B3"/>
    <mergeCell ref="C1:I1"/>
    <mergeCell ref="C2:I3"/>
    <mergeCell ref="A5:B5"/>
    <mergeCell ref="H5:I5"/>
    <mergeCell ref="A26:B26"/>
    <mergeCell ref="C26:D26"/>
    <mergeCell ref="C27:D27"/>
    <mergeCell ref="B9:B12"/>
    <mergeCell ref="B13:B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94"/>
  <sheetViews>
    <sheetView rightToLeft="1" workbookViewId="0">
      <selection activeCell="E9" sqref="E9"/>
    </sheetView>
  </sheetViews>
  <sheetFormatPr defaultRowHeight="15"/>
  <cols>
    <col min="2" max="2" width="9" style="142"/>
    <col min="3" max="4" width="18" customWidth="1"/>
    <col min="5" max="5" width="25" customWidth="1"/>
    <col min="6" max="6" width="32.25" customWidth="1"/>
    <col min="7" max="8" width="28.375" customWidth="1"/>
    <col min="9" max="9" width="37.5" customWidth="1"/>
  </cols>
  <sheetData>
    <row r="1" spans="2:9" ht="28.5" customHeight="1">
      <c r="B1" s="341" t="s">
        <v>886</v>
      </c>
      <c r="C1" s="341"/>
      <c r="D1" s="341"/>
      <c r="E1" s="341"/>
      <c r="F1" s="341"/>
      <c r="G1" s="341"/>
      <c r="H1" s="341"/>
      <c r="I1" s="341"/>
    </row>
    <row r="2" spans="2:9" ht="28.5" customHeight="1">
      <c r="B2" s="341"/>
      <c r="C2" s="341"/>
      <c r="D2" s="341"/>
      <c r="E2" s="341"/>
      <c r="F2" s="341"/>
      <c r="G2" s="341"/>
      <c r="H2" s="341"/>
      <c r="I2" s="341"/>
    </row>
    <row r="4" spans="2:9" s="278" customFormat="1" ht="29.25" customHeight="1">
      <c r="B4" s="139" t="s">
        <v>887</v>
      </c>
      <c r="C4" s="139" t="s">
        <v>888</v>
      </c>
      <c r="D4" s="139" t="s">
        <v>889</v>
      </c>
      <c r="E4" s="139" t="s">
        <v>890</v>
      </c>
      <c r="F4" s="139" t="s">
        <v>891</v>
      </c>
      <c r="G4" s="139" t="s">
        <v>985</v>
      </c>
      <c r="H4" s="139" t="s">
        <v>986</v>
      </c>
      <c r="I4" s="139" t="s">
        <v>987</v>
      </c>
    </row>
    <row r="5" spans="2:9" ht="29.25" customHeight="1">
      <c r="B5" s="140">
        <v>1</v>
      </c>
      <c r="C5" s="141"/>
      <c r="D5" s="141"/>
      <c r="E5" s="141"/>
      <c r="F5" s="141"/>
      <c r="G5" s="141"/>
      <c r="H5" s="141"/>
      <c r="I5" s="141"/>
    </row>
    <row r="6" spans="2:9" ht="29.25" customHeight="1">
      <c r="B6" s="140">
        <v>2</v>
      </c>
      <c r="C6" s="141"/>
      <c r="D6" s="141"/>
      <c r="E6" s="141"/>
      <c r="F6" s="141"/>
      <c r="G6" s="141"/>
      <c r="H6" s="141"/>
      <c r="I6" s="141"/>
    </row>
    <row r="7" spans="2:9" ht="29.25" customHeight="1">
      <c r="B7" s="140">
        <v>3</v>
      </c>
      <c r="C7" s="141"/>
      <c r="D7" s="141"/>
      <c r="E7" s="141"/>
      <c r="F7" s="141"/>
      <c r="G7" s="141"/>
      <c r="H7" s="141"/>
      <c r="I7" s="141"/>
    </row>
    <row r="8" spans="2:9" ht="29.25" customHeight="1">
      <c r="B8" s="140">
        <v>4</v>
      </c>
      <c r="C8" s="141"/>
      <c r="D8" s="141"/>
      <c r="E8" s="141"/>
      <c r="F8" s="141"/>
      <c r="G8" s="141"/>
      <c r="H8" s="141"/>
      <c r="I8" s="141"/>
    </row>
    <row r="9" spans="2:9" ht="29.25" customHeight="1">
      <c r="B9" s="140">
        <v>5</v>
      </c>
      <c r="C9" s="141"/>
      <c r="D9" s="141"/>
      <c r="E9" s="141"/>
      <c r="F9" s="141"/>
      <c r="G9" s="141"/>
      <c r="H9" s="141"/>
      <c r="I9" s="141"/>
    </row>
    <row r="10" spans="2:9" ht="29.25" customHeight="1">
      <c r="B10" s="140">
        <v>6</v>
      </c>
      <c r="C10" s="141"/>
      <c r="D10" s="141"/>
      <c r="E10" s="141"/>
      <c r="F10" s="141"/>
      <c r="G10" s="141"/>
      <c r="H10" s="141"/>
      <c r="I10" s="141"/>
    </row>
    <row r="11" spans="2:9" ht="29.25" customHeight="1">
      <c r="B11" s="140">
        <v>7</v>
      </c>
      <c r="C11" s="141"/>
      <c r="D11" s="141"/>
      <c r="E11" s="141"/>
      <c r="F11" s="141"/>
      <c r="G11" s="141"/>
      <c r="H11" s="141"/>
      <c r="I11" s="141"/>
    </row>
    <row r="12" spans="2:9" ht="29.25" customHeight="1">
      <c r="B12" s="140">
        <v>8</v>
      </c>
      <c r="C12" s="141"/>
      <c r="D12" s="141"/>
      <c r="E12" s="141"/>
      <c r="F12" s="141"/>
      <c r="G12" s="141"/>
      <c r="H12" s="141"/>
      <c r="I12" s="141"/>
    </row>
    <row r="13" spans="2:9" ht="29.25" customHeight="1">
      <c r="B13" s="140">
        <v>9</v>
      </c>
      <c r="C13" s="141"/>
      <c r="D13" s="141"/>
      <c r="E13" s="141"/>
      <c r="F13" s="141"/>
      <c r="G13" s="141"/>
      <c r="H13" s="141"/>
      <c r="I13" s="141"/>
    </row>
    <row r="14" spans="2:9" ht="29.25" customHeight="1">
      <c r="B14" s="140">
        <v>10</v>
      </c>
      <c r="C14" s="141"/>
      <c r="D14" s="141"/>
      <c r="E14" s="141"/>
      <c r="F14" s="141"/>
      <c r="G14" s="141"/>
      <c r="H14" s="141"/>
      <c r="I14" s="141"/>
    </row>
    <row r="15" spans="2:9" ht="29.25" customHeight="1">
      <c r="B15" s="140">
        <v>11</v>
      </c>
      <c r="C15" s="141"/>
      <c r="D15" s="141"/>
      <c r="E15" s="141"/>
      <c r="F15" s="141"/>
      <c r="G15" s="141"/>
      <c r="H15" s="141"/>
      <c r="I15" s="141"/>
    </row>
    <row r="16" spans="2:9" ht="29.25" customHeight="1">
      <c r="B16" s="140">
        <v>12</v>
      </c>
      <c r="C16" s="141"/>
      <c r="D16" s="141"/>
      <c r="E16" s="141"/>
      <c r="F16" s="141"/>
      <c r="G16" s="141"/>
      <c r="H16" s="141"/>
      <c r="I16" s="141"/>
    </row>
    <row r="17" spans="2:9" ht="29.25" customHeight="1">
      <c r="B17" s="140">
        <v>13</v>
      </c>
      <c r="C17" s="141"/>
      <c r="D17" s="141"/>
      <c r="E17" s="141"/>
      <c r="F17" s="141"/>
      <c r="G17" s="141"/>
      <c r="H17" s="141"/>
      <c r="I17" s="141"/>
    </row>
    <row r="18" spans="2:9" ht="29.25" customHeight="1">
      <c r="B18" s="140">
        <v>14</v>
      </c>
      <c r="C18" s="141"/>
      <c r="D18" s="141"/>
      <c r="E18" s="141"/>
      <c r="F18" s="141"/>
      <c r="G18" s="141"/>
      <c r="H18" s="141"/>
      <c r="I18" s="141"/>
    </row>
    <row r="19" spans="2:9">
      <c r="B19" s="140">
        <v>15</v>
      </c>
      <c r="C19" s="141"/>
      <c r="D19" s="141"/>
      <c r="E19" s="141"/>
      <c r="F19" s="141"/>
      <c r="G19" s="141"/>
      <c r="H19" s="141"/>
      <c r="I19" s="141"/>
    </row>
    <row r="20" spans="2:9">
      <c r="B20" s="140">
        <v>16</v>
      </c>
      <c r="C20" s="141"/>
      <c r="D20" s="141"/>
      <c r="E20" s="141"/>
      <c r="F20" s="141"/>
      <c r="G20" s="141"/>
      <c r="H20" s="141"/>
      <c r="I20" s="141"/>
    </row>
    <row r="21" spans="2:9">
      <c r="B21" s="140">
        <v>17</v>
      </c>
      <c r="C21" s="141"/>
      <c r="D21" s="141"/>
      <c r="E21" s="141"/>
      <c r="F21" s="141"/>
      <c r="G21" s="141"/>
      <c r="H21" s="141"/>
      <c r="I21" s="141"/>
    </row>
    <row r="22" spans="2:9">
      <c r="B22" s="140">
        <v>18</v>
      </c>
      <c r="C22" s="141"/>
      <c r="D22" s="141"/>
      <c r="E22" s="141"/>
      <c r="F22" s="141"/>
      <c r="G22" s="141"/>
      <c r="H22" s="141"/>
      <c r="I22" s="141"/>
    </row>
    <row r="23" spans="2:9">
      <c r="B23" s="140">
        <v>19</v>
      </c>
      <c r="C23" s="141"/>
      <c r="D23" s="141"/>
      <c r="E23" s="141"/>
      <c r="F23" s="141"/>
      <c r="G23" s="141"/>
      <c r="H23" s="141"/>
      <c r="I23" s="141"/>
    </row>
    <row r="24" spans="2:9">
      <c r="B24" s="140">
        <v>20</v>
      </c>
      <c r="C24" s="141"/>
      <c r="D24" s="141"/>
      <c r="E24" s="141"/>
      <c r="F24" s="141"/>
      <c r="G24" s="141"/>
      <c r="H24" s="141"/>
      <c r="I24" s="141"/>
    </row>
    <row r="25" spans="2:9">
      <c r="B25" s="140">
        <v>21</v>
      </c>
      <c r="C25" s="141"/>
      <c r="D25" s="141"/>
      <c r="E25" s="141"/>
      <c r="F25" s="141"/>
      <c r="G25" s="141"/>
      <c r="H25" s="141"/>
      <c r="I25" s="141"/>
    </row>
    <row r="26" spans="2:9">
      <c r="B26" s="140">
        <v>22</v>
      </c>
      <c r="C26" s="141"/>
      <c r="D26" s="141"/>
      <c r="E26" s="141"/>
      <c r="F26" s="141"/>
      <c r="G26" s="141"/>
      <c r="H26" s="141"/>
      <c r="I26" s="141"/>
    </row>
    <row r="27" spans="2:9">
      <c r="B27" s="140">
        <v>23</v>
      </c>
      <c r="C27" s="141"/>
      <c r="D27" s="141"/>
      <c r="E27" s="141"/>
      <c r="F27" s="141"/>
      <c r="G27" s="141"/>
      <c r="H27" s="141"/>
      <c r="I27" s="141"/>
    </row>
    <row r="28" spans="2:9">
      <c r="B28" s="140">
        <v>24</v>
      </c>
      <c r="C28" s="141"/>
      <c r="D28" s="141"/>
      <c r="E28" s="141"/>
      <c r="F28" s="141"/>
      <c r="G28" s="141"/>
      <c r="H28" s="141"/>
      <c r="I28" s="141"/>
    </row>
    <row r="29" spans="2:9">
      <c r="B29" s="140">
        <v>25</v>
      </c>
      <c r="C29" s="141"/>
      <c r="D29" s="141"/>
      <c r="E29" s="141"/>
      <c r="F29" s="141"/>
      <c r="G29" s="141"/>
      <c r="H29" s="141"/>
      <c r="I29" s="141"/>
    </row>
    <row r="30" spans="2:9">
      <c r="B30" s="140">
        <v>26</v>
      </c>
      <c r="C30" s="141"/>
      <c r="D30" s="141"/>
      <c r="E30" s="141"/>
      <c r="F30" s="141"/>
      <c r="G30" s="141"/>
      <c r="H30" s="141"/>
      <c r="I30" s="141"/>
    </row>
    <row r="31" spans="2:9">
      <c r="B31" s="140">
        <v>27</v>
      </c>
      <c r="C31" s="141"/>
      <c r="D31" s="141"/>
      <c r="E31" s="141"/>
      <c r="F31" s="141"/>
      <c r="G31" s="141"/>
      <c r="H31" s="141"/>
      <c r="I31" s="141"/>
    </row>
    <row r="32" spans="2:9">
      <c r="B32" s="140">
        <v>28</v>
      </c>
      <c r="C32" s="141"/>
      <c r="D32" s="141"/>
      <c r="E32" s="141"/>
      <c r="F32" s="141"/>
      <c r="G32" s="141"/>
      <c r="H32" s="141"/>
      <c r="I32" s="141"/>
    </row>
    <row r="33" spans="2:9">
      <c r="B33" s="140">
        <v>29</v>
      </c>
      <c r="C33" s="141"/>
      <c r="D33" s="141"/>
      <c r="E33" s="141"/>
      <c r="F33" s="141"/>
      <c r="G33" s="141"/>
      <c r="H33" s="141"/>
      <c r="I33" s="141"/>
    </row>
    <row r="34" spans="2:9">
      <c r="B34" s="140">
        <v>30</v>
      </c>
      <c r="C34" s="141"/>
      <c r="D34" s="141"/>
      <c r="E34" s="141"/>
      <c r="F34" s="141"/>
      <c r="G34" s="141"/>
      <c r="H34" s="141"/>
      <c r="I34" s="141"/>
    </row>
    <row r="35" spans="2:9">
      <c r="B35" s="140">
        <v>31</v>
      </c>
      <c r="C35" s="141"/>
      <c r="D35" s="141"/>
      <c r="E35" s="141"/>
      <c r="F35" s="141"/>
      <c r="G35" s="141"/>
      <c r="H35" s="141"/>
      <c r="I35" s="141"/>
    </row>
    <row r="36" spans="2:9">
      <c r="B36" s="140">
        <v>32</v>
      </c>
      <c r="C36" s="141"/>
      <c r="D36" s="141"/>
      <c r="E36" s="141"/>
      <c r="F36" s="141"/>
      <c r="G36" s="141"/>
      <c r="H36" s="141"/>
      <c r="I36" s="141"/>
    </row>
    <row r="37" spans="2:9">
      <c r="B37" s="140">
        <v>33</v>
      </c>
      <c r="C37" s="141"/>
      <c r="D37" s="141"/>
      <c r="E37" s="141"/>
      <c r="F37" s="141"/>
      <c r="G37" s="141"/>
      <c r="H37" s="141"/>
      <c r="I37" s="141"/>
    </row>
    <row r="38" spans="2:9">
      <c r="B38" s="140">
        <v>34</v>
      </c>
      <c r="C38" s="141"/>
      <c r="D38" s="141"/>
      <c r="E38" s="141"/>
      <c r="F38" s="141"/>
      <c r="G38" s="141"/>
      <c r="H38" s="141"/>
      <c r="I38" s="141"/>
    </row>
    <row r="39" spans="2:9">
      <c r="B39" s="140">
        <v>35</v>
      </c>
      <c r="C39" s="141"/>
      <c r="D39" s="141"/>
      <c r="E39" s="141"/>
      <c r="F39" s="141"/>
      <c r="G39" s="141"/>
      <c r="H39" s="141"/>
      <c r="I39" s="141"/>
    </row>
    <row r="40" spans="2:9">
      <c r="B40" s="140">
        <v>36</v>
      </c>
      <c r="C40" s="141"/>
      <c r="D40" s="141"/>
      <c r="E40" s="141"/>
      <c r="F40" s="141"/>
      <c r="G40" s="141"/>
      <c r="H40" s="141"/>
      <c r="I40" s="141"/>
    </row>
    <row r="41" spans="2:9">
      <c r="B41" s="140">
        <v>37</v>
      </c>
      <c r="C41" s="141"/>
      <c r="D41" s="141"/>
      <c r="E41" s="141"/>
      <c r="F41" s="141"/>
      <c r="G41" s="141"/>
      <c r="H41" s="141"/>
      <c r="I41" s="141"/>
    </row>
    <row r="42" spans="2:9">
      <c r="B42" s="140">
        <v>38</v>
      </c>
      <c r="C42" s="141"/>
      <c r="D42" s="141"/>
      <c r="E42" s="141"/>
      <c r="F42" s="141"/>
      <c r="G42" s="141"/>
      <c r="H42" s="141"/>
      <c r="I42" s="141"/>
    </row>
    <row r="43" spans="2:9">
      <c r="B43" s="140">
        <v>39</v>
      </c>
      <c r="C43" s="141"/>
      <c r="D43" s="141"/>
      <c r="E43" s="141"/>
      <c r="F43" s="141"/>
      <c r="G43" s="141"/>
      <c r="H43" s="141"/>
      <c r="I43" s="141"/>
    </row>
    <row r="44" spans="2:9">
      <c r="B44" s="140">
        <v>40</v>
      </c>
      <c r="C44" s="141"/>
      <c r="D44" s="141"/>
      <c r="E44" s="141"/>
      <c r="F44" s="141"/>
      <c r="G44" s="141"/>
      <c r="H44" s="141"/>
      <c r="I44" s="141"/>
    </row>
    <row r="45" spans="2:9">
      <c r="B45" s="140">
        <v>41</v>
      </c>
      <c r="C45" s="141"/>
      <c r="D45" s="141"/>
      <c r="E45" s="141"/>
      <c r="F45" s="141"/>
      <c r="G45" s="141"/>
      <c r="H45" s="141"/>
      <c r="I45" s="141"/>
    </row>
    <row r="46" spans="2:9">
      <c r="B46" s="140">
        <v>42</v>
      </c>
      <c r="C46" s="141"/>
      <c r="D46" s="141"/>
      <c r="E46" s="141"/>
      <c r="F46" s="141"/>
      <c r="G46" s="141"/>
      <c r="H46" s="141"/>
      <c r="I46" s="141"/>
    </row>
    <row r="47" spans="2:9">
      <c r="B47" s="140">
        <v>43</v>
      </c>
      <c r="C47" s="141"/>
      <c r="D47" s="141"/>
      <c r="E47" s="141"/>
      <c r="F47" s="141"/>
      <c r="G47" s="141"/>
      <c r="H47" s="141"/>
      <c r="I47" s="141"/>
    </row>
    <row r="48" spans="2:9">
      <c r="B48" s="140">
        <v>44</v>
      </c>
      <c r="C48" s="141"/>
      <c r="D48" s="141"/>
      <c r="E48" s="141"/>
      <c r="F48" s="141"/>
      <c r="G48" s="141"/>
      <c r="H48" s="141"/>
      <c r="I48" s="141"/>
    </row>
    <row r="49" spans="2:9">
      <c r="B49" s="140">
        <v>45</v>
      </c>
      <c r="C49" s="141"/>
      <c r="D49" s="141"/>
      <c r="E49" s="141"/>
      <c r="F49" s="141"/>
      <c r="G49" s="141"/>
      <c r="H49" s="141"/>
      <c r="I49" s="141"/>
    </row>
    <row r="50" spans="2:9">
      <c r="B50" s="140">
        <v>46</v>
      </c>
      <c r="C50" s="141"/>
      <c r="D50" s="141"/>
      <c r="E50" s="141"/>
      <c r="F50" s="141"/>
      <c r="G50" s="141"/>
      <c r="H50" s="141"/>
      <c r="I50" s="141"/>
    </row>
    <row r="51" spans="2:9">
      <c r="B51" s="140">
        <v>47</v>
      </c>
      <c r="C51" s="141"/>
      <c r="D51" s="141"/>
      <c r="E51" s="141"/>
      <c r="F51" s="141"/>
      <c r="G51" s="141"/>
      <c r="H51" s="141"/>
      <c r="I51" s="141"/>
    </row>
    <row r="52" spans="2:9">
      <c r="B52" s="140">
        <v>48</v>
      </c>
      <c r="C52" s="141"/>
      <c r="D52" s="141"/>
      <c r="E52" s="141"/>
      <c r="F52" s="141"/>
      <c r="G52" s="141"/>
      <c r="H52" s="141"/>
      <c r="I52" s="141"/>
    </row>
    <row r="53" spans="2:9">
      <c r="B53" s="140">
        <v>49</v>
      </c>
      <c r="C53" s="141"/>
      <c r="D53" s="141"/>
      <c r="E53" s="141"/>
      <c r="F53" s="141"/>
      <c r="G53" s="141"/>
      <c r="H53" s="141"/>
      <c r="I53" s="141"/>
    </row>
    <row r="54" spans="2:9">
      <c r="B54" s="140">
        <v>50</v>
      </c>
      <c r="C54" s="141"/>
      <c r="D54" s="141"/>
      <c r="E54" s="141"/>
      <c r="F54" s="141"/>
      <c r="G54" s="141"/>
      <c r="H54" s="141"/>
      <c r="I54" s="141"/>
    </row>
    <row r="55" spans="2:9">
      <c r="B55" s="140">
        <v>51</v>
      </c>
      <c r="C55" s="141"/>
      <c r="D55" s="141"/>
      <c r="E55" s="141"/>
      <c r="F55" s="141"/>
      <c r="G55" s="141"/>
      <c r="H55" s="141"/>
      <c r="I55" s="141"/>
    </row>
    <row r="56" spans="2:9">
      <c r="B56" s="140">
        <v>52</v>
      </c>
      <c r="C56" s="141"/>
      <c r="D56" s="141"/>
      <c r="E56" s="141"/>
      <c r="F56" s="141"/>
      <c r="G56" s="141"/>
      <c r="H56" s="141"/>
      <c r="I56" s="141"/>
    </row>
    <row r="57" spans="2:9">
      <c r="B57" s="140">
        <v>53</v>
      </c>
      <c r="C57" s="141"/>
      <c r="D57" s="141"/>
      <c r="E57" s="141"/>
      <c r="F57" s="141"/>
      <c r="G57" s="141"/>
      <c r="H57" s="141"/>
      <c r="I57" s="141"/>
    </row>
    <row r="58" spans="2:9">
      <c r="B58" s="140">
        <v>54</v>
      </c>
      <c r="C58" s="141"/>
      <c r="D58" s="141"/>
      <c r="E58" s="141"/>
      <c r="F58" s="141"/>
      <c r="G58" s="141"/>
      <c r="H58" s="141"/>
      <c r="I58" s="141"/>
    </row>
    <row r="59" spans="2:9">
      <c r="B59" s="140">
        <v>55</v>
      </c>
      <c r="C59" s="141"/>
      <c r="D59" s="141"/>
      <c r="E59" s="141"/>
      <c r="F59" s="141"/>
      <c r="G59" s="141"/>
      <c r="H59" s="141"/>
      <c r="I59" s="141"/>
    </row>
    <row r="60" spans="2:9">
      <c r="B60" s="140">
        <v>56</v>
      </c>
      <c r="C60" s="141"/>
      <c r="D60" s="141"/>
      <c r="E60" s="141"/>
      <c r="F60" s="141"/>
      <c r="G60" s="141"/>
      <c r="H60" s="141"/>
      <c r="I60" s="141"/>
    </row>
    <row r="61" spans="2:9">
      <c r="B61" s="140">
        <v>57</v>
      </c>
      <c r="C61" s="141"/>
      <c r="D61" s="141"/>
      <c r="E61" s="141"/>
      <c r="F61" s="141"/>
      <c r="G61" s="141"/>
      <c r="H61" s="141"/>
      <c r="I61" s="141"/>
    </row>
    <row r="62" spans="2:9">
      <c r="B62" s="140">
        <v>58</v>
      </c>
      <c r="C62" s="141"/>
      <c r="D62" s="141"/>
      <c r="E62" s="141"/>
      <c r="F62" s="141"/>
      <c r="G62" s="141"/>
      <c r="H62" s="141"/>
      <c r="I62" s="141"/>
    </row>
    <row r="63" spans="2:9">
      <c r="B63" s="140">
        <v>59</v>
      </c>
      <c r="C63" s="141"/>
      <c r="D63" s="141"/>
      <c r="E63" s="141"/>
      <c r="F63" s="141"/>
      <c r="G63" s="141"/>
      <c r="H63" s="141"/>
      <c r="I63" s="141"/>
    </row>
    <row r="64" spans="2:9">
      <c r="B64" s="140">
        <v>60</v>
      </c>
      <c r="C64" s="141"/>
      <c r="D64" s="141"/>
      <c r="E64" s="141"/>
      <c r="F64" s="141"/>
      <c r="G64" s="141"/>
      <c r="H64" s="141"/>
      <c r="I64" s="141"/>
    </row>
    <row r="65" spans="2:9">
      <c r="B65" s="140">
        <v>61</v>
      </c>
      <c r="C65" s="141"/>
      <c r="D65" s="141"/>
      <c r="E65" s="141"/>
      <c r="F65" s="141"/>
      <c r="G65" s="141"/>
      <c r="H65" s="141"/>
      <c r="I65" s="141"/>
    </row>
    <row r="66" spans="2:9">
      <c r="B66" s="140">
        <v>62</v>
      </c>
      <c r="C66" s="141"/>
      <c r="D66" s="141"/>
      <c r="E66" s="141"/>
      <c r="F66" s="141"/>
      <c r="G66" s="141"/>
      <c r="H66" s="141"/>
      <c r="I66" s="141"/>
    </row>
    <row r="67" spans="2:9">
      <c r="B67" s="140">
        <v>63</v>
      </c>
      <c r="C67" s="141"/>
      <c r="D67" s="141"/>
      <c r="E67" s="141"/>
      <c r="F67" s="141"/>
      <c r="G67" s="141"/>
      <c r="H67" s="141"/>
      <c r="I67" s="141"/>
    </row>
    <row r="68" spans="2:9">
      <c r="B68" s="140">
        <v>64</v>
      </c>
      <c r="C68" s="141"/>
      <c r="D68" s="141"/>
      <c r="E68" s="141"/>
      <c r="F68" s="141"/>
      <c r="G68" s="141"/>
      <c r="H68" s="141"/>
      <c r="I68" s="141"/>
    </row>
    <row r="69" spans="2:9">
      <c r="B69" s="140">
        <v>65</v>
      </c>
      <c r="C69" s="141"/>
      <c r="D69" s="141"/>
      <c r="E69" s="141"/>
      <c r="F69" s="141"/>
      <c r="G69" s="141"/>
      <c r="H69" s="141"/>
      <c r="I69" s="141"/>
    </row>
    <row r="70" spans="2:9">
      <c r="B70" s="140">
        <v>66</v>
      </c>
      <c r="C70" s="141"/>
      <c r="D70" s="141"/>
      <c r="E70" s="141"/>
      <c r="F70" s="141"/>
      <c r="G70" s="141"/>
      <c r="H70" s="141"/>
      <c r="I70" s="141"/>
    </row>
    <row r="71" spans="2:9">
      <c r="B71" s="140">
        <v>67</v>
      </c>
      <c r="C71" s="141"/>
      <c r="D71" s="141"/>
      <c r="E71" s="141"/>
      <c r="F71" s="141"/>
      <c r="G71" s="141"/>
      <c r="H71" s="141"/>
      <c r="I71" s="141"/>
    </row>
    <row r="72" spans="2:9">
      <c r="B72" s="140">
        <v>68</v>
      </c>
      <c r="C72" s="141"/>
      <c r="D72" s="141"/>
      <c r="E72" s="141"/>
      <c r="F72" s="141"/>
      <c r="G72" s="141"/>
      <c r="H72" s="141"/>
      <c r="I72" s="141"/>
    </row>
    <row r="73" spans="2:9">
      <c r="B73" s="140">
        <v>69</v>
      </c>
      <c r="C73" s="141"/>
      <c r="D73" s="141"/>
      <c r="E73" s="141"/>
      <c r="F73" s="141"/>
      <c r="G73" s="141"/>
      <c r="H73" s="141"/>
      <c r="I73" s="141"/>
    </row>
    <row r="74" spans="2:9">
      <c r="B74" s="140">
        <v>70</v>
      </c>
      <c r="C74" s="141"/>
      <c r="D74" s="141"/>
      <c r="E74" s="141"/>
      <c r="F74" s="141"/>
      <c r="G74" s="141"/>
      <c r="H74" s="141"/>
      <c r="I74" s="141"/>
    </row>
    <row r="75" spans="2:9">
      <c r="B75" s="140">
        <v>71</v>
      </c>
      <c r="C75" s="141"/>
      <c r="D75" s="141"/>
      <c r="E75" s="141"/>
      <c r="F75" s="141"/>
      <c r="G75" s="141"/>
      <c r="H75" s="141"/>
      <c r="I75" s="141"/>
    </row>
    <row r="76" spans="2:9">
      <c r="B76" s="140">
        <v>72</v>
      </c>
      <c r="C76" s="141"/>
      <c r="D76" s="141"/>
      <c r="E76" s="141"/>
      <c r="F76" s="141"/>
      <c r="G76" s="141"/>
      <c r="H76" s="141"/>
      <c r="I76" s="141"/>
    </row>
    <row r="77" spans="2:9">
      <c r="B77" s="140">
        <v>73</v>
      </c>
      <c r="C77" s="141"/>
      <c r="D77" s="141"/>
      <c r="E77" s="141"/>
      <c r="F77" s="141"/>
      <c r="G77" s="141"/>
      <c r="H77" s="141"/>
      <c r="I77" s="141"/>
    </row>
    <row r="78" spans="2:9">
      <c r="B78" s="140">
        <v>74</v>
      </c>
      <c r="C78" s="141"/>
      <c r="D78" s="141"/>
      <c r="E78" s="141"/>
      <c r="F78" s="141"/>
      <c r="G78" s="141"/>
      <c r="H78" s="141"/>
      <c r="I78" s="141"/>
    </row>
    <row r="79" spans="2:9">
      <c r="B79" s="140">
        <v>75</v>
      </c>
      <c r="C79" s="141"/>
      <c r="D79" s="141"/>
      <c r="E79" s="141"/>
      <c r="F79" s="141"/>
      <c r="G79" s="141"/>
      <c r="H79" s="141"/>
      <c r="I79" s="141"/>
    </row>
    <row r="80" spans="2:9">
      <c r="B80" s="140">
        <v>76</v>
      </c>
      <c r="C80" s="141"/>
      <c r="D80" s="141"/>
      <c r="E80" s="141"/>
      <c r="F80" s="141"/>
      <c r="G80" s="141"/>
      <c r="H80" s="141"/>
      <c r="I80" s="141"/>
    </row>
    <row r="81" spans="2:9">
      <c r="B81" s="140">
        <v>77</v>
      </c>
      <c r="C81" s="141"/>
      <c r="D81" s="141"/>
      <c r="E81" s="141"/>
      <c r="F81" s="141"/>
      <c r="G81" s="141"/>
      <c r="H81" s="141"/>
      <c r="I81" s="141"/>
    </row>
    <row r="82" spans="2:9">
      <c r="B82" s="140">
        <v>78</v>
      </c>
      <c r="C82" s="141"/>
      <c r="D82" s="141"/>
      <c r="E82" s="141"/>
      <c r="F82" s="141"/>
      <c r="G82" s="141"/>
      <c r="H82" s="141"/>
      <c r="I82" s="141"/>
    </row>
    <row r="83" spans="2:9">
      <c r="B83" s="140">
        <v>79</v>
      </c>
      <c r="C83" s="141"/>
      <c r="D83" s="141"/>
      <c r="E83" s="141"/>
      <c r="F83" s="141"/>
      <c r="G83" s="141"/>
      <c r="H83" s="141"/>
      <c r="I83" s="141"/>
    </row>
    <row r="84" spans="2:9">
      <c r="B84" s="140">
        <v>80</v>
      </c>
      <c r="C84" s="141"/>
      <c r="D84" s="141"/>
      <c r="E84" s="141"/>
      <c r="F84" s="141"/>
      <c r="G84" s="141"/>
      <c r="H84" s="141"/>
      <c r="I84" s="141"/>
    </row>
    <row r="85" spans="2:9">
      <c r="B85" s="140">
        <v>81</v>
      </c>
      <c r="C85" s="141"/>
      <c r="D85" s="141"/>
      <c r="E85" s="141"/>
      <c r="F85" s="141"/>
      <c r="G85" s="141"/>
      <c r="H85" s="141"/>
      <c r="I85" s="141"/>
    </row>
    <row r="86" spans="2:9">
      <c r="B86" s="140">
        <v>82</v>
      </c>
      <c r="C86" s="141"/>
      <c r="D86" s="141"/>
      <c r="E86" s="141"/>
      <c r="F86" s="141"/>
      <c r="G86" s="141"/>
      <c r="H86" s="141"/>
      <c r="I86" s="141"/>
    </row>
    <row r="87" spans="2:9">
      <c r="B87" s="140">
        <v>83</v>
      </c>
      <c r="C87" s="141"/>
      <c r="D87" s="141"/>
      <c r="E87" s="141"/>
      <c r="F87" s="141"/>
      <c r="G87" s="141"/>
      <c r="H87" s="141"/>
      <c r="I87" s="141"/>
    </row>
    <row r="88" spans="2:9">
      <c r="B88" s="140">
        <v>84</v>
      </c>
      <c r="C88" s="141"/>
      <c r="D88" s="141"/>
      <c r="E88" s="141"/>
      <c r="F88" s="141"/>
      <c r="G88" s="141"/>
      <c r="H88" s="141"/>
      <c r="I88" s="141"/>
    </row>
    <row r="89" spans="2:9">
      <c r="B89" s="140">
        <v>85</v>
      </c>
      <c r="C89" s="141"/>
      <c r="D89" s="141"/>
      <c r="E89" s="141"/>
      <c r="F89" s="141"/>
      <c r="G89" s="141"/>
      <c r="H89" s="141"/>
      <c r="I89" s="141"/>
    </row>
    <row r="90" spans="2:9">
      <c r="B90" s="140">
        <v>86</v>
      </c>
      <c r="C90" s="141"/>
      <c r="D90" s="141"/>
      <c r="E90" s="141"/>
      <c r="F90" s="141"/>
      <c r="G90" s="141"/>
      <c r="H90" s="141"/>
      <c r="I90" s="141"/>
    </row>
    <row r="91" spans="2:9">
      <c r="B91" s="140">
        <v>87</v>
      </c>
      <c r="C91" s="141"/>
      <c r="D91" s="141"/>
      <c r="E91" s="141"/>
      <c r="F91" s="141"/>
      <c r="G91" s="141"/>
      <c r="H91" s="141"/>
      <c r="I91" s="141"/>
    </row>
    <row r="92" spans="2:9">
      <c r="B92" s="140">
        <v>88</v>
      </c>
      <c r="C92" s="141"/>
      <c r="D92" s="141"/>
      <c r="E92" s="141"/>
      <c r="F92" s="141"/>
      <c r="G92" s="141"/>
      <c r="H92" s="141"/>
      <c r="I92" s="141"/>
    </row>
    <row r="93" spans="2:9">
      <c r="B93" s="140">
        <v>89</v>
      </c>
      <c r="C93" s="141"/>
      <c r="D93" s="141"/>
      <c r="E93" s="141"/>
      <c r="F93" s="141"/>
      <c r="G93" s="141"/>
      <c r="H93" s="141"/>
      <c r="I93" s="141"/>
    </row>
    <row r="94" spans="2:9">
      <c r="B94" s="140">
        <v>90</v>
      </c>
      <c r="C94" s="141"/>
      <c r="D94" s="141"/>
      <c r="E94" s="141"/>
      <c r="F94" s="141"/>
      <c r="G94" s="141"/>
      <c r="H94" s="141"/>
      <c r="I94" s="141"/>
    </row>
    <row r="95" spans="2:9">
      <c r="B95" s="140">
        <v>91</v>
      </c>
      <c r="C95" s="141"/>
      <c r="D95" s="141"/>
      <c r="E95" s="141"/>
      <c r="F95" s="141"/>
      <c r="G95" s="141"/>
      <c r="H95" s="141"/>
      <c r="I95" s="141"/>
    </row>
    <row r="96" spans="2:9">
      <c r="B96" s="140">
        <v>92</v>
      </c>
      <c r="C96" s="141"/>
      <c r="D96" s="141"/>
      <c r="E96" s="141"/>
      <c r="F96" s="141"/>
      <c r="G96" s="141"/>
      <c r="H96" s="141"/>
      <c r="I96" s="141"/>
    </row>
    <row r="97" spans="2:9">
      <c r="B97" s="140">
        <v>93</v>
      </c>
      <c r="C97" s="141"/>
      <c r="D97" s="141"/>
      <c r="E97" s="141"/>
      <c r="F97" s="141"/>
      <c r="G97" s="141"/>
      <c r="H97" s="141"/>
      <c r="I97" s="141"/>
    </row>
    <row r="98" spans="2:9">
      <c r="B98" s="140">
        <v>94</v>
      </c>
      <c r="C98" s="141"/>
      <c r="D98" s="141"/>
      <c r="E98" s="141"/>
      <c r="F98" s="141"/>
      <c r="G98" s="141"/>
      <c r="H98" s="141"/>
      <c r="I98" s="141"/>
    </row>
    <row r="99" spans="2:9">
      <c r="B99" s="140">
        <v>95</v>
      </c>
      <c r="C99" s="141"/>
      <c r="D99" s="141"/>
      <c r="E99" s="141"/>
      <c r="F99" s="141"/>
      <c r="G99" s="141"/>
      <c r="H99" s="141"/>
      <c r="I99" s="141"/>
    </row>
    <row r="100" spans="2:9">
      <c r="B100" s="140">
        <v>96</v>
      </c>
      <c r="C100" s="141"/>
      <c r="D100" s="141"/>
      <c r="E100" s="141"/>
      <c r="F100" s="141"/>
      <c r="G100" s="141"/>
      <c r="H100" s="141"/>
      <c r="I100" s="141"/>
    </row>
    <row r="101" spans="2:9">
      <c r="B101" s="140">
        <v>97</v>
      </c>
      <c r="C101" s="141"/>
      <c r="D101" s="141"/>
      <c r="E101" s="141"/>
      <c r="F101" s="141"/>
      <c r="G101" s="141"/>
      <c r="H101" s="141"/>
      <c r="I101" s="141"/>
    </row>
    <row r="102" spans="2:9">
      <c r="B102" s="140">
        <v>98</v>
      </c>
      <c r="C102" s="141"/>
      <c r="D102" s="141"/>
      <c r="E102" s="141"/>
      <c r="F102" s="141"/>
      <c r="G102" s="141"/>
      <c r="H102" s="141"/>
      <c r="I102" s="141"/>
    </row>
    <row r="103" spans="2:9">
      <c r="B103" s="140">
        <v>99</v>
      </c>
      <c r="C103" s="141"/>
      <c r="D103" s="141"/>
      <c r="E103" s="141"/>
      <c r="F103" s="141"/>
      <c r="G103" s="141"/>
      <c r="H103" s="141"/>
      <c r="I103" s="141"/>
    </row>
    <row r="104" spans="2:9">
      <c r="B104" s="140">
        <v>100</v>
      </c>
      <c r="C104" s="141"/>
      <c r="D104" s="141"/>
      <c r="E104" s="141"/>
      <c r="F104" s="141"/>
      <c r="G104" s="141"/>
      <c r="H104" s="141"/>
      <c r="I104" s="141"/>
    </row>
    <row r="105" spans="2:9">
      <c r="B105" s="140">
        <v>101</v>
      </c>
      <c r="C105" s="141"/>
      <c r="D105" s="141"/>
      <c r="E105" s="141"/>
      <c r="F105" s="141"/>
      <c r="G105" s="141"/>
      <c r="H105" s="141"/>
      <c r="I105" s="141"/>
    </row>
    <row r="106" spans="2:9">
      <c r="B106" s="140">
        <v>102</v>
      </c>
      <c r="C106" s="141"/>
      <c r="D106" s="141"/>
      <c r="E106" s="141"/>
      <c r="F106" s="141"/>
      <c r="G106" s="141"/>
      <c r="H106" s="141"/>
      <c r="I106" s="141"/>
    </row>
    <row r="107" spans="2:9">
      <c r="B107" s="140">
        <v>103</v>
      </c>
      <c r="C107" s="141"/>
      <c r="D107" s="141"/>
      <c r="E107" s="141"/>
      <c r="F107" s="141"/>
      <c r="G107" s="141"/>
      <c r="H107" s="141"/>
      <c r="I107" s="141"/>
    </row>
    <row r="108" spans="2:9">
      <c r="B108" s="140">
        <v>104</v>
      </c>
      <c r="C108" s="141"/>
      <c r="D108" s="141"/>
      <c r="E108" s="141"/>
      <c r="F108" s="141"/>
      <c r="G108" s="141"/>
      <c r="H108" s="141"/>
      <c r="I108" s="141"/>
    </row>
    <row r="109" spans="2:9">
      <c r="B109" s="140">
        <v>105</v>
      </c>
      <c r="C109" s="141"/>
      <c r="D109" s="141"/>
      <c r="E109" s="141"/>
      <c r="F109" s="141"/>
      <c r="G109" s="141"/>
      <c r="H109" s="141"/>
      <c r="I109" s="141"/>
    </row>
    <row r="110" spans="2:9">
      <c r="B110" s="140">
        <v>106</v>
      </c>
      <c r="C110" s="141"/>
      <c r="D110" s="141"/>
      <c r="E110" s="141"/>
      <c r="F110" s="141"/>
      <c r="G110" s="141"/>
      <c r="H110" s="141"/>
      <c r="I110" s="141"/>
    </row>
    <row r="111" spans="2:9">
      <c r="B111" s="140">
        <v>107</v>
      </c>
      <c r="C111" s="141"/>
      <c r="D111" s="141"/>
      <c r="E111" s="141"/>
      <c r="F111" s="141"/>
      <c r="G111" s="141"/>
      <c r="H111" s="141"/>
      <c r="I111" s="141"/>
    </row>
    <row r="112" spans="2:9">
      <c r="B112" s="140">
        <v>108</v>
      </c>
      <c r="C112" s="141"/>
      <c r="D112" s="141"/>
      <c r="E112" s="141"/>
      <c r="F112" s="141"/>
      <c r="G112" s="141"/>
      <c r="H112" s="141"/>
      <c r="I112" s="141"/>
    </row>
    <row r="113" spans="2:9">
      <c r="B113" s="140">
        <v>109</v>
      </c>
      <c r="C113" s="141"/>
      <c r="D113" s="141"/>
      <c r="E113" s="141"/>
      <c r="F113" s="141"/>
      <c r="G113" s="141"/>
      <c r="H113" s="141"/>
      <c r="I113" s="141"/>
    </row>
    <row r="114" spans="2:9">
      <c r="B114" s="140">
        <v>110</v>
      </c>
      <c r="C114" s="141"/>
      <c r="D114" s="141"/>
      <c r="E114" s="141"/>
      <c r="F114" s="141"/>
      <c r="G114" s="141"/>
      <c r="H114" s="141"/>
      <c r="I114" s="141"/>
    </row>
    <row r="115" spans="2:9">
      <c r="B115" s="140">
        <v>111</v>
      </c>
      <c r="C115" s="141"/>
      <c r="D115" s="141"/>
      <c r="E115" s="141"/>
      <c r="F115" s="141"/>
      <c r="G115" s="141"/>
      <c r="H115" s="141"/>
      <c r="I115" s="141"/>
    </row>
    <row r="116" spans="2:9">
      <c r="B116" s="140">
        <v>112</v>
      </c>
      <c r="C116" s="141"/>
      <c r="D116" s="141"/>
      <c r="E116" s="141"/>
      <c r="F116" s="141"/>
      <c r="G116" s="141"/>
      <c r="H116" s="141"/>
      <c r="I116" s="141"/>
    </row>
    <row r="117" spans="2:9">
      <c r="B117" s="140">
        <v>113</v>
      </c>
      <c r="C117" s="141"/>
      <c r="D117" s="141"/>
      <c r="E117" s="141"/>
      <c r="F117" s="141"/>
      <c r="G117" s="141"/>
      <c r="H117" s="141"/>
      <c r="I117" s="141"/>
    </row>
    <row r="118" spans="2:9">
      <c r="B118" s="140">
        <v>114</v>
      </c>
      <c r="C118" s="141"/>
      <c r="D118" s="141"/>
      <c r="E118" s="141"/>
      <c r="F118" s="141"/>
      <c r="G118" s="141"/>
      <c r="H118" s="141"/>
      <c r="I118" s="141"/>
    </row>
    <row r="119" spans="2:9">
      <c r="B119" s="140">
        <v>115</v>
      </c>
      <c r="C119" s="141"/>
      <c r="D119" s="141"/>
      <c r="E119" s="141"/>
      <c r="F119" s="141"/>
      <c r="G119" s="141"/>
      <c r="H119" s="141"/>
      <c r="I119" s="141"/>
    </row>
    <row r="120" spans="2:9">
      <c r="B120" s="140">
        <v>116</v>
      </c>
      <c r="C120" s="141"/>
      <c r="D120" s="141"/>
      <c r="E120" s="141"/>
      <c r="F120" s="141"/>
      <c r="G120" s="141"/>
      <c r="H120" s="141"/>
      <c r="I120" s="141"/>
    </row>
    <row r="121" spans="2:9">
      <c r="B121" s="140">
        <v>117</v>
      </c>
      <c r="C121" s="141"/>
      <c r="D121" s="141"/>
      <c r="E121" s="141"/>
      <c r="F121" s="141"/>
      <c r="G121" s="141"/>
      <c r="H121" s="141"/>
      <c r="I121" s="141"/>
    </row>
    <row r="122" spans="2:9">
      <c r="B122" s="140">
        <v>118</v>
      </c>
      <c r="C122" s="141"/>
      <c r="D122" s="141"/>
      <c r="E122" s="141"/>
      <c r="F122" s="141"/>
      <c r="G122" s="141"/>
      <c r="H122" s="141"/>
      <c r="I122" s="141"/>
    </row>
    <row r="123" spans="2:9">
      <c r="B123" s="140">
        <v>119</v>
      </c>
      <c r="C123" s="141"/>
      <c r="D123" s="141"/>
      <c r="E123" s="141"/>
      <c r="F123" s="141"/>
      <c r="G123" s="141"/>
      <c r="H123" s="141"/>
      <c r="I123" s="141"/>
    </row>
    <row r="124" spans="2:9">
      <c r="B124" s="140">
        <v>120</v>
      </c>
      <c r="C124" s="141"/>
      <c r="D124" s="141"/>
      <c r="E124" s="141"/>
      <c r="F124" s="141"/>
      <c r="G124" s="141"/>
      <c r="H124" s="141"/>
      <c r="I124" s="141"/>
    </row>
    <row r="125" spans="2:9">
      <c r="B125" s="140">
        <v>121</v>
      </c>
      <c r="C125" s="141"/>
      <c r="D125" s="141"/>
      <c r="E125" s="141"/>
      <c r="F125" s="141"/>
      <c r="G125" s="141"/>
      <c r="H125" s="141"/>
      <c r="I125" s="141"/>
    </row>
    <row r="126" spans="2:9">
      <c r="B126" s="140">
        <v>122</v>
      </c>
      <c r="C126" s="141"/>
      <c r="D126" s="141"/>
      <c r="E126" s="141"/>
      <c r="F126" s="141"/>
      <c r="G126" s="141"/>
      <c r="H126" s="141"/>
      <c r="I126" s="141"/>
    </row>
    <row r="127" spans="2:9">
      <c r="B127" s="140">
        <v>123</v>
      </c>
      <c r="C127" s="141"/>
      <c r="D127" s="141"/>
      <c r="E127" s="141"/>
      <c r="F127" s="141"/>
      <c r="G127" s="141"/>
      <c r="H127" s="141"/>
      <c r="I127" s="141"/>
    </row>
    <row r="128" spans="2:9">
      <c r="B128" s="140">
        <v>124</v>
      </c>
      <c r="C128" s="141"/>
      <c r="D128" s="141"/>
      <c r="E128" s="141"/>
      <c r="F128" s="141"/>
      <c r="G128" s="141"/>
      <c r="H128" s="141"/>
      <c r="I128" s="141"/>
    </row>
    <row r="129" spans="2:9">
      <c r="B129" s="140">
        <v>125</v>
      </c>
      <c r="C129" s="141"/>
      <c r="D129" s="141"/>
      <c r="E129" s="141"/>
      <c r="F129" s="141"/>
      <c r="G129" s="141"/>
      <c r="H129" s="141"/>
      <c r="I129" s="141"/>
    </row>
    <row r="130" spans="2:9">
      <c r="B130" s="140">
        <v>126</v>
      </c>
      <c r="C130" s="141"/>
      <c r="D130" s="141"/>
      <c r="E130" s="141"/>
      <c r="F130" s="141"/>
      <c r="G130" s="141"/>
      <c r="H130" s="141"/>
      <c r="I130" s="141"/>
    </row>
    <row r="131" spans="2:9">
      <c r="B131" s="140">
        <v>127</v>
      </c>
      <c r="C131" s="141"/>
      <c r="D131" s="141"/>
      <c r="E131" s="141"/>
      <c r="F131" s="141"/>
      <c r="G131" s="141"/>
      <c r="H131" s="141"/>
      <c r="I131" s="141"/>
    </row>
    <row r="132" spans="2:9">
      <c r="B132" s="140">
        <v>128</v>
      </c>
      <c r="C132" s="141"/>
      <c r="D132" s="141"/>
      <c r="E132" s="141"/>
      <c r="F132" s="141"/>
      <c r="G132" s="141"/>
      <c r="H132" s="141"/>
      <c r="I132" s="141"/>
    </row>
    <row r="133" spans="2:9">
      <c r="B133" s="140">
        <v>129</v>
      </c>
      <c r="C133" s="141"/>
      <c r="D133" s="141"/>
      <c r="E133" s="141"/>
      <c r="F133" s="141"/>
      <c r="G133" s="141"/>
      <c r="H133" s="141"/>
      <c r="I133" s="141"/>
    </row>
    <row r="134" spans="2:9">
      <c r="B134" s="140">
        <v>130</v>
      </c>
      <c r="C134" s="141"/>
      <c r="D134" s="141"/>
      <c r="E134" s="141"/>
      <c r="F134" s="141"/>
      <c r="G134" s="141"/>
      <c r="H134" s="141"/>
      <c r="I134" s="141"/>
    </row>
    <row r="135" spans="2:9">
      <c r="B135" s="140">
        <v>131</v>
      </c>
      <c r="C135" s="141"/>
      <c r="D135" s="141"/>
      <c r="E135" s="141"/>
      <c r="F135" s="141"/>
      <c r="G135" s="141"/>
      <c r="H135" s="141"/>
      <c r="I135" s="141"/>
    </row>
    <row r="136" spans="2:9">
      <c r="B136" s="140">
        <v>132</v>
      </c>
      <c r="C136" s="141"/>
      <c r="D136" s="141"/>
      <c r="E136" s="141"/>
      <c r="F136" s="141"/>
      <c r="G136" s="141"/>
      <c r="H136" s="141"/>
      <c r="I136" s="141"/>
    </row>
    <row r="137" spans="2:9">
      <c r="B137" s="140">
        <v>133</v>
      </c>
      <c r="C137" s="141"/>
      <c r="D137" s="141"/>
      <c r="E137" s="141"/>
      <c r="F137" s="141"/>
      <c r="G137" s="141"/>
      <c r="H137" s="141"/>
      <c r="I137" s="141"/>
    </row>
    <row r="138" spans="2:9">
      <c r="B138" s="140">
        <v>134</v>
      </c>
      <c r="C138" s="141"/>
      <c r="D138" s="141"/>
      <c r="E138" s="141"/>
      <c r="F138" s="141"/>
      <c r="G138" s="141"/>
      <c r="H138" s="141"/>
      <c r="I138" s="141"/>
    </row>
    <row r="139" spans="2:9">
      <c r="B139" s="140">
        <v>135</v>
      </c>
      <c r="C139" s="141"/>
      <c r="D139" s="141"/>
      <c r="E139" s="141"/>
      <c r="F139" s="141"/>
      <c r="G139" s="141"/>
      <c r="H139" s="141"/>
      <c r="I139" s="141"/>
    </row>
    <row r="140" spans="2:9">
      <c r="B140" s="140">
        <v>136</v>
      </c>
      <c r="C140" s="141"/>
      <c r="D140" s="141"/>
      <c r="E140" s="141"/>
      <c r="F140" s="141"/>
      <c r="G140" s="141"/>
      <c r="H140" s="141"/>
      <c r="I140" s="141"/>
    </row>
    <row r="141" spans="2:9">
      <c r="B141" s="140">
        <v>137</v>
      </c>
      <c r="C141" s="141"/>
      <c r="D141" s="141"/>
      <c r="E141" s="141"/>
      <c r="F141" s="141"/>
      <c r="G141" s="141"/>
      <c r="H141" s="141"/>
      <c r="I141" s="141"/>
    </row>
    <row r="142" spans="2:9">
      <c r="B142" s="140">
        <v>138</v>
      </c>
      <c r="C142" s="141"/>
      <c r="D142" s="141"/>
      <c r="E142" s="141"/>
      <c r="F142" s="141"/>
      <c r="G142" s="141"/>
      <c r="H142" s="141"/>
      <c r="I142" s="141"/>
    </row>
    <row r="143" spans="2:9">
      <c r="B143" s="140">
        <v>139</v>
      </c>
      <c r="C143" s="141"/>
      <c r="D143" s="141"/>
      <c r="E143" s="141"/>
      <c r="F143" s="141"/>
      <c r="G143" s="141"/>
      <c r="H143" s="141"/>
      <c r="I143" s="141"/>
    </row>
    <row r="144" spans="2:9">
      <c r="B144" s="140">
        <v>140</v>
      </c>
      <c r="C144" s="141"/>
      <c r="D144" s="141"/>
      <c r="E144" s="141"/>
      <c r="F144" s="141"/>
      <c r="G144" s="141"/>
      <c r="H144" s="141"/>
      <c r="I144" s="141"/>
    </row>
    <row r="145" spans="2:9">
      <c r="B145" s="140">
        <v>141</v>
      </c>
      <c r="C145" s="141"/>
      <c r="D145" s="141"/>
      <c r="E145" s="141"/>
      <c r="F145" s="141"/>
      <c r="G145" s="141"/>
      <c r="H145" s="141"/>
      <c r="I145" s="141"/>
    </row>
    <row r="146" spans="2:9">
      <c r="B146" s="140">
        <v>142</v>
      </c>
      <c r="C146" s="141"/>
      <c r="D146" s="141"/>
      <c r="E146" s="141"/>
      <c r="F146" s="141"/>
      <c r="G146" s="141"/>
      <c r="H146" s="141"/>
      <c r="I146" s="141"/>
    </row>
    <row r="147" spans="2:9">
      <c r="B147" s="140">
        <v>143</v>
      </c>
      <c r="C147" s="141"/>
      <c r="D147" s="141"/>
      <c r="E147" s="141"/>
      <c r="F147" s="141"/>
      <c r="G147" s="141"/>
      <c r="H147" s="141"/>
      <c r="I147" s="141"/>
    </row>
    <row r="148" spans="2:9">
      <c r="B148" s="140">
        <v>144</v>
      </c>
      <c r="C148" s="141"/>
      <c r="D148" s="141"/>
      <c r="E148" s="141"/>
      <c r="F148" s="141"/>
      <c r="G148" s="141"/>
      <c r="H148" s="141"/>
      <c r="I148" s="141"/>
    </row>
    <row r="149" spans="2:9">
      <c r="B149" s="140">
        <v>145</v>
      </c>
      <c r="C149" s="141"/>
      <c r="D149" s="141"/>
      <c r="E149" s="141"/>
      <c r="F149" s="141"/>
      <c r="G149" s="141"/>
      <c r="H149" s="141"/>
      <c r="I149" s="141"/>
    </row>
    <row r="150" spans="2:9">
      <c r="B150" s="140">
        <v>146</v>
      </c>
      <c r="C150" s="141"/>
      <c r="D150" s="141"/>
      <c r="E150" s="141"/>
      <c r="F150" s="141"/>
      <c r="G150" s="141"/>
      <c r="H150" s="141"/>
      <c r="I150" s="141"/>
    </row>
    <row r="151" spans="2:9">
      <c r="B151" s="140">
        <v>147</v>
      </c>
      <c r="C151" s="141"/>
      <c r="D151" s="141"/>
      <c r="E151" s="141"/>
      <c r="F151" s="141"/>
      <c r="G151" s="141"/>
      <c r="H151" s="141"/>
      <c r="I151" s="141"/>
    </row>
    <row r="152" spans="2:9">
      <c r="B152" s="140">
        <v>148</v>
      </c>
      <c r="C152" s="141"/>
      <c r="D152" s="141"/>
      <c r="E152" s="141"/>
      <c r="F152" s="141"/>
      <c r="G152" s="141"/>
      <c r="H152" s="141"/>
      <c r="I152" s="141"/>
    </row>
    <row r="153" spans="2:9">
      <c r="B153" s="140">
        <v>149</v>
      </c>
      <c r="C153" s="141"/>
      <c r="D153" s="141"/>
      <c r="E153" s="141"/>
      <c r="F153" s="141"/>
      <c r="G153" s="141"/>
      <c r="H153" s="141"/>
      <c r="I153" s="141"/>
    </row>
    <row r="154" spans="2:9">
      <c r="B154" s="140">
        <v>150</v>
      </c>
      <c r="C154" s="141"/>
      <c r="D154" s="141"/>
      <c r="E154" s="141"/>
      <c r="F154" s="141"/>
      <c r="G154" s="141"/>
      <c r="H154" s="141"/>
      <c r="I154" s="141"/>
    </row>
    <row r="155" spans="2:9">
      <c r="B155" s="140">
        <v>151</v>
      </c>
      <c r="C155" s="141"/>
      <c r="D155" s="141"/>
      <c r="E155" s="141"/>
      <c r="F155" s="141"/>
      <c r="G155" s="141"/>
      <c r="H155" s="141"/>
      <c r="I155" s="141"/>
    </row>
    <row r="156" spans="2:9">
      <c r="B156" s="140">
        <v>152</v>
      </c>
      <c r="C156" s="141"/>
      <c r="D156" s="141"/>
      <c r="E156" s="141"/>
      <c r="F156" s="141"/>
      <c r="G156" s="141"/>
      <c r="H156" s="141"/>
      <c r="I156" s="141"/>
    </row>
    <row r="157" spans="2:9">
      <c r="B157" s="140">
        <v>153</v>
      </c>
      <c r="C157" s="141"/>
      <c r="D157" s="141"/>
      <c r="E157" s="141"/>
      <c r="F157" s="141"/>
      <c r="G157" s="141"/>
      <c r="H157" s="141"/>
      <c r="I157" s="141"/>
    </row>
    <row r="158" spans="2:9">
      <c r="B158" s="140">
        <v>154</v>
      </c>
      <c r="C158" s="141"/>
      <c r="D158" s="141"/>
      <c r="E158" s="141"/>
      <c r="F158" s="141"/>
      <c r="G158" s="141"/>
      <c r="H158" s="141"/>
      <c r="I158" s="141"/>
    </row>
    <row r="159" spans="2:9">
      <c r="B159" s="140">
        <v>155</v>
      </c>
      <c r="C159" s="141"/>
      <c r="D159" s="141"/>
      <c r="E159" s="141"/>
      <c r="F159" s="141"/>
      <c r="G159" s="141"/>
      <c r="H159" s="141"/>
      <c r="I159" s="141"/>
    </row>
    <row r="160" spans="2:9">
      <c r="B160" s="140">
        <v>156</v>
      </c>
      <c r="C160" s="141"/>
      <c r="D160" s="141"/>
      <c r="E160" s="141"/>
      <c r="F160" s="141"/>
      <c r="G160" s="141"/>
      <c r="H160" s="141"/>
      <c r="I160" s="141"/>
    </row>
    <row r="161" spans="2:9">
      <c r="B161" s="140">
        <v>157</v>
      </c>
      <c r="C161" s="141"/>
      <c r="D161" s="141"/>
      <c r="E161" s="141"/>
      <c r="F161" s="141"/>
      <c r="G161" s="141"/>
      <c r="H161" s="141"/>
      <c r="I161" s="141"/>
    </row>
    <row r="162" spans="2:9">
      <c r="B162" s="140">
        <v>158</v>
      </c>
      <c r="C162" s="141"/>
      <c r="D162" s="141"/>
      <c r="E162" s="141"/>
      <c r="F162" s="141"/>
      <c r="G162" s="141"/>
      <c r="H162" s="141"/>
      <c r="I162" s="141"/>
    </row>
    <row r="163" spans="2:9">
      <c r="B163" s="140">
        <v>159</v>
      </c>
      <c r="C163" s="141"/>
      <c r="D163" s="141"/>
      <c r="E163" s="141"/>
      <c r="F163" s="141"/>
      <c r="G163" s="141"/>
      <c r="H163" s="141"/>
      <c r="I163" s="141"/>
    </row>
    <row r="164" spans="2:9">
      <c r="B164" s="140">
        <v>160</v>
      </c>
      <c r="C164" s="141"/>
      <c r="D164" s="141"/>
      <c r="E164" s="141"/>
      <c r="F164" s="141"/>
      <c r="G164" s="141"/>
      <c r="H164" s="141"/>
      <c r="I164" s="141"/>
    </row>
    <row r="165" spans="2:9">
      <c r="B165" s="140">
        <v>161</v>
      </c>
      <c r="C165" s="141"/>
      <c r="D165" s="141"/>
      <c r="E165" s="141"/>
      <c r="F165" s="141"/>
      <c r="G165" s="141"/>
      <c r="H165" s="141"/>
      <c r="I165" s="141"/>
    </row>
    <row r="166" spans="2:9">
      <c r="B166" s="140">
        <v>162</v>
      </c>
      <c r="C166" s="141"/>
      <c r="D166" s="141"/>
      <c r="E166" s="141"/>
      <c r="F166" s="141"/>
      <c r="G166" s="141"/>
      <c r="H166" s="141"/>
      <c r="I166" s="141"/>
    </row>
    <row r="167" spans="2:9">
      <c r="B167" s="140">
        <v>163</v>
      </c>
      <c r="C167" s="141"/>
      <c r="D167" s="141"/>
      <c r="E167" s="141"/>
      <c r="F167" s="141"/>
      <c r="G167" s="141"/>
      <c r="H167" s="141"/>
      <c r="I167" s="141"/>
    </row>
    <row r="168" spans="2:9">
      <c r="B168" s="140">
        <v>164</v>
      </c>
      <c r="C168" s="141"/>
      <c r="D168" s="141"/>
      <c r="E168" s="141"/>
      <c r="F168" s="141"/>
      <c r="G168" s="141"/>
      <c r="H168" s="141"/>
      <c r="I168" s="141"/>
    </row>
    <row r="169" spans="2:9">
      <c r="B169" s="140">
        <v>165</v>
      </c>
      <c r="C169" s="141"/>
      <c r="D169" s="141"/>
      <c r="E169" s="141"/>
      <c r="F169" s="141"/>
      <c r="G169" s="141"/>
      <c r="H169" s="141"/>
      <c r="I169" s="141"/>
    </row>
    <row r="170" spans="2:9">
      <c r="B170" s="140">
        <v>166</v>
      </c>
      <c r="C170" s="141"/>
      <c r="D170" s="141"/>
      <c r="E170" s="141"/>
      <c r="F170" s="141"/>
      <c r="G170" s="141"/>
      <c r="H170" s="141"/>
      <c r="I170" s="141"/>
    </row>
    <row r="171" spans="2:9">
      <c r="B171" s="140">
        <v>167</v>
      </c>
      <c r="C171" s="141"/>
      <c r="D171" s="141"/>
      <c r="E171" s="141"/>
      <c r="F171" s="141"/>
      <c r="G171" s="141"/>
      <c r="H171" s="141"/>
      <c r="I171" s="141"/>
    </row>
    <row r="172" spans="2:9">
      <c r="B172" s="140">
        <v>168</v>
      </c>
      <c r="C172" s="141"/>
      <c r="D172" s="141"/>
      <c r="E172" s="141"/>
      <c r="F172" s="141"/>
      <c r="G172" s="141"/>
      <c r="H172" s="141"/>
      <c r="I172" s="141"/>
    </row>
    <row r="173" spans="2:9">
      <c r="B173" s="140">
        <v>169</v>
      </c>
      <c r="C173" s="141"/>
      <c r="D173" s="141"/>
      <c r="E173" s="141"/>
      <c r="F173" s="141"/>
      <c r="G173" s="141"/>
      <c r="H173" s="141"/>
      <c r="I173" s="141"/>
    </row>
    <row r="174" spans="2:9">
      <c r="B174" s="140">
        <v>170</v>
      </c>
      <c r="C174" s="141"/>
      <c r="D174" s="141"/>
      <c r="E174" s="141"/>
      <c r="F174" s="141"/>
      <c r="G174" s="141"/>
      <c r="H174" s="141"/>
      <c r="I174" s="141"/>
    </row>
    <row r="175" spans="2:9">
      <c r="B175" s="140">
        <v>171</v>
      </c>
      <c r="C175" s="141"/>
      <c r="D175" s="141"/>
      <c r="E175" s="141"/>
      <c r="F175" s="141"/>
      <c r="G175" s="141"/>
      <c r="H175" s="141"/>
      <c r="I175" s="141"/>
    </row>
    <row r="176" spans="2:9">
      <c r="B176" s="140">
        <v>172</v>
      </c>
      <c r="C176" s="141"/>
      <c r="D176" s="141"/>
      <c r="E176" s="141"/>
      <c r="F176" s="141"/>
      <c r="G176" s="141"/>
      <c r="H176" s="141"/>
      <c r="I176" s="141"/>
    </row>
    <row r="177" spans="2:9">
      <c r="B177" s="140">
        <v>173</v>
      </c>
      <c r="C177" s="141"/>
      <c r="D177" s="141"/>
      <c r="E177" s="141"/>
      <c r="F177" s="141"/>
      <c r="G177" s="141"/>
      <c r="H177" s="141"/>
      <c r="I177" s="141"/>
    </row>
    <row r="178" spans="2:9">
      <c r="B178" s="140">
        <v>174</v>
      </c>
      <c r="C178" s="141"/>
      <c r="D178" s="141"/>
      <c r="E178" s="141"/>
      <c r="F178" s="141"/>
      <c r="G178" s="141"/>
      <c r="H178" s="141"/>
      <c r="I178" s="141"/>
    </row>
    <row r="179" spans="2:9">
      <c r="B179" s="140">
        <v>175</v>
      </c>
      <c r="C179" s="141"/>
      <c r="D179" s="141"/>
      <c r="E179" s="141"/>
      <c r="F179" s="141"/>
      <c r="G179" s="141"/>
      <c r="H179" s="141"/>
      <c r="I179" s="141"/>
    </row>
    <row r="180" spans="2:9">
      <c r="B180" s="140">
        <v>176</v>
      </c>
      <c r="C180" s="141"/>
      <c r="D180" s="141"/>
      <c r="E180" s="141"/>
      <c r="F180" s="141"/>
      <c r="G180" s="141"/>
      <c r="H180" s="141"/>
      <c r="I180" s="141"/>
    </row>
    <row r="181" spans="2:9">
      <c r="B181" s="140">
        <v>177</v>
      </c>
      <c r="C181" s="141"/>
      <c r="D181" s="141"/>
      <c r="E181" s="141"/>
      <c r="F181" s="141"/>
      <c r="G181" s="141"/>
      <c r="H181" s="141"/>
      <c r="I181" s="141"/>
    </row>
    <row r="182" spans="2:9">
      <c r="B182" s="140">
        <v>178</v>
      </c>
      <c r="C182" s="141"/>
      <c r="D182" s="141"/>
      <c r="E182" s="141"/>
      <c r="F182" s="141"/>
      <c r="G182" s="141"/>
      <c r="H182" s="141"/>
      <c r="I182" s="141"/>
    </row>
    <row r="183" spans="2:9">
      <c r="B183" s="140">
        <v>179</v>
      </c>
      <c r="C183" s="141"/>
      <c r="D183" s="141"/>
      <c r="E183" s="141"/>
      <c r="F183" s="141"/>
      <c r="G183" s="141"/>
      <c r="H183" s="141"/>
      <c r="I183" s="141"/>
    </row>
    <row r="184" spans="2:9">
      <c r="B184" s="140">
        <v>180</v>
      </c>
      <c r="C184" s="141"/>
      <c r="D184" s="141"/>
      <c r="E184" s="141"/>
      <c r="F184" s="141"/>
      <c r="G184" s="141"/>
      <c r="H184" s="141"/>
      <c r="I184" s="141"/>
    </row>
    <row r="185" spans="2:9">
      <c r="B185" s="140">
        <v>181</v>
      </c>
      <c r="C185" s="141"/>
      <c r="D185" s="141"/>
      <c r="E185" s="141"/>
      <c r="F185" s="141"/>
      <c r="G185" s="141"/>
      <c r="H185" s="141"/>
      <c r="I185" s="141"/>
    </row>
    <row r="186" spans="2:9">
      <c r="B186" s="140">
        <v>182</v>
      </c>
      <c r="C186" s="141"/>
      <c r="D186" s="141"/>
      <c r="E186" s="141"/>
      <c r="F186" s="141"/>
      <c r="G186" s="141"/>
      <c r="H186" s="141"/>
      <c r="I186" s="141"/>
    </row>
    <row r="187" spans="2:9">
      <c r="B187" s="140">
        <v>183</v>
      </c>
      <c r="C187" s="141"/>
      <c r="D187" s="141"/>
      <c r="E187" s="141"/>
      <c r="F187" s="141"/>
      <c r="G187" s="141"/>
      <c r="H187" s="141"/>
      <c r="I187" s="141"/>
    </row>
    <row r="188" spans="2:9">
      <c r="B188" s="140">
        <v>184</v>
      </c>
      <c r="C188" s="141"/>
      <c r="D188" s="141"/>
      <c r="E188" s="141"/>
      <c r="F188" s="141"/>
      <c r="G188" s="141"/>
      <c r="H188" s="141"/>
      <c r="I188" s="141"/>
    </row>
    <row r="189" spans="2:9">
      <c r="B189" s="140">
        <v>185</v>
      </c>
      <c r="C189" s="141"/>
      <c r="D189" s="141"/>
      <c r="E189" s="141"/>
      <c r="F189" s="141"/>
      <c r="G189" s="141"/>
      <c r="H189" s="141"/>
      <c r="I189" s="141"/>
    </row>
    <row r="190" spans="2:9">
      <c r="B190" s="140">
        <v>186</v>
      </c>
      <c r="C190" s="141"/>
      <c r="D190" s="141"/>
      <c r="E190" s="141"/>
      <c r="F190" s="141"/>
      <c r="G190" s="141"/>
      <c r="H190" s="141"/>
      <c r="I190" s="141"/>
    </row>
    <row r="191" spans="2:9">
      <c r="B191" s="140">
        <v>187</v>
      </c>
      <c r="C191" s="141"/>
      <c r="D191" s="141"/>
      <c r="E191" s="141"/>
      <c r="F191" s="141"/>
      <c r="G191" s="141"/>
      <c r="H191" s="141"/>
      <c r="I191" s="141"/>
    </row>
    <row r="192" spans="2:9">
      <c r="B192" s="140">
        <v>188</v>
      </c>
      <c r="C192" s="141"/>
      <c r="D192" s="141"/>
      <c r="E192" s="141"/>
      <c r="F192" s="141"/>
      <c r="G192" s="141"/>
      <c r="H192" s="141"/>
      <c r="I192" s="141"/>
    </row>
    <row r="193" spans="2:9">
      <c r="B193" s="140">
        <v>189</v>
      </c>
      <c r="C193" s="141"/>
      <c r="D193" s="141"/>
      <c r="E193" s="141"/>
      <c r="F193" s="141"/>
      <c r="G193" s="141"/>
      <c r="H193" s="141"/>
      <c r="I193" s="141"/>
    </row>
    <row r="194" spans="2:9">
      <c r="B194" s="140">
        <v>190</v>
      </c>
      <c r="C194" s="141"/>
      <c r="D194" s="141"/>
      <c r="E194" s="141"/>
      <c r="F194" s="141"/>
      <c r="G194" s="141"/>
      <c r="H194" s="141"/>
      <c r="I194" s="141"/>
    </row>
    <row r="195" spans="2:9">
      <c r="B195" s="140">
        <v>191</v>
      </c>
      <c r="C195" s="141"/>
      <c r="D195" s="141"/>
      <c r="E195" s="141"/>
      <c r="F195" s="141"/>
      <c r="G195" s="141"/>
      <c r="H195" s="141"/>
      <c r="I195" s="141"/>
    </row>
    <row r="196" spans="2:9">
      <c r="B196" s="140">
        <v>192</v>
      </c>
      <c r="C196" s="141"/>
      <c r="D196" s="141"/>
      <c r="E196" s="141"/>
      <c r="F196" s="141"/>
      <c r="G196" s="141"/>
      <c r="H196" s="141"/>
      <c r="I196" s="141"/>
    </row>
    <row r="197" spans="2:9">
      <c r="B197" s="140">
        <v>193</v>
      </c>
      <c r="C197" s="141"/>
      <c r="D197" s="141"/>
      <c r="E197" s="141"/>
      <c r="F197" s="141"/>
      <c r="G197" s="141"/>
      <c r="H197" s="141"/>
      <c r="I197" s="141"/>
    </row>
    <row r="198" spans="2:9">
      <c r="B198" s="140">
        <v>194</v>
      </c>
      <c r="C198" s="141"/>
      <c r="D198" s="141"/>
      <c r="E198" s="141"/>
      <c r="F198" s="141"/>
      <c r="G198" s="141"/>
      <c r="H198" s="141"/>
      <c r="I198" s="141"/>
    </row>
    <row r="199" spans="2:9">
      <c r="B199" s="140">
        <v>195</v>
      </c>
      <c r="C199" s="141"/>
      <c r="D199" s="141"/>
      <c r="E199" s="141"/>
      <c r="F199" s="141"/>
      <c r="G199" s="141"/>
      <c r="H199" s="141"/>
      <c r="I199" s="141"/>
    </row>
    <row r="200" spans="2:9">
      <c r="B200" s="140">
        <v>196</v>
      </c>
      <c r="C200" s="141"/>
      <c r="D200" s="141"/>
      <c r="E200" s="141"/>
      <c r="F200" s="141"/>
      <c r="G200" s="141"/>
      <c r="H200" s="141"/>
      <c r="I200" s="141"/>
    </row>
    <row r="201" spans="2:9">
      <c r="B201" s="140">
        <v>197</v>
      </c>
      <c r="C201" s="141"/>
      <c r="D201" s="141"/>
      <c r="E201" s="141"/>
      <c r="F201" s="141"/>
      <c r="G201" s="141"/>
      <c r="H201" s="141"/>
      <c r="I201" s="141"/>
    </row>
    <row r="202" spans="2:9">
      <c r="B202" s="140">
        <v>198</v>
      </c>
      <c r="C202" s="141"/>
      <c r="D202" s="141"/>
      <c r="E202" s="141"/>
      <c r="F202" s="141"/>
      <c r="G202" s="141"/>
      <c r="H202" s="141"/>
      <c r="I202" s="141"/>
    </row>
    <row r="203" spans="2:9">
      <c r="B203" s="140">
        <v>199</v>
      </c>
      <c r="C203" s="141"/>
      <c r="D203" s="141"/>
      <c r="E203" s="141"/>
      <c r="F203" s="141"/>
      <c r="G203" s="141"/>
      <c r="H203" s="141"/>
      <c r="I203" s="141"/>
    </row>
    <row r="204" spans="2:9">
      <c r="B204" s="140">
        <v>200</v>
      </c>
      <c r="C204" s="141"/>
      <c r="D204" s="141"/>
      <c r="E204" s="141"/>
      <c r="F204" s="141"/>
      <c r="G204" s="141"/>
      <c r="H204" s="141"/>
      <c r="I204" s="141"/>
    </row>
    <row r="205" spans="2:9">
      <c r="B205" s="140">
        <v>201</v>
      </c>
      <c r="C205" s="141"/>
      <c r="D205" s="141"/>
      <c r="E205" s="141"/>
      <c r="F205" s="141"/>
      <c r="G205" s="141"/>
      <c r="H205" s="141"/>
      <c r="I205" s="141"/>
    </row>
    <row r="206" spans="2:9">
      <c r="B206" s="140">
        <v>202</v>
      </c>
      <c r="C206" s="141"/>
      <c r="D206" s="141"/>
      <c r="E206" s="141"/>
      <c r="F206" s="141"/>
      <c r="G206" s="141"/>
      <c r="H206" s="141"/>
      <c r="I206" s="141"/>
    </row>
    <row r="207" spans="2:9">
      <c r="B207" s="140">
        <v>203</v>
      </c>
      <c r="C207" s="141"/>
      <c r="D207" s="141"/>
      <c r="E207" s="141"/>
      <c r="F207" s="141"/>
      <c r="G207" s="141"/>
      <c r="H207" s="141"/>
      <c r="I207" s="141"/>
    </row>
    <row r="208" spans="2:9">
      <c r="B208" s="140">
        <v>204</v>
      </c>
      <c r="C208" s="141"/>
      <c r="D208" s="141"/>
      <c r="E208" s="141"/>
      <c r="F208" s="141"/>
      <c r="G208" s="141"/>
      <c r="H208" s="141"/>
      <c r="I208" s="141"/>
    </row>
    <row r="209" spans="2:9">
      <c r="B209" s="140">
        <v>205</v>
      </c>
      <c r="C209" s="141"/>
      <c r="D209" s="141"/>
      <c r="E209" s="141"/>
      <c r="F209" s="141"/>
      <c r="G209" s="141"/>
      <c r="H209" s="141"/>
      <c r="I209" s="141"/>
    </row>
    <row r="210" spans="2:9">
      <c r="B210" s="140">
        <v>206</v>
      </c>
      <c r="C210" s="141"/>
      <c r="D210" s="141"/>
      <c r="E210" s="141"/>
      <c r="F210" s="141"/>
      <c r="G210" s="141"/>
      <c r="H210" s="141"/>
      <c r="I210" s="141"/>
    </row>
    <row r="211" spans="2:9">
      <c r="B211" s="140">
        <v>207</v>
      </c>
      <c r="C211" s="141"/>
      <c r="D211" s="141"/>
      <c r="E211" s="141"/>
      <c r="F211" s="141"/>
      <c r="G211" s="141"/>
      <c r="H211" s="141"/>
      <c r="I211" s="141"/>
    </row>
    <row r="212" spans="2:9">
      <c r="B212" s="140">
        <v>208</v>
      </c>
      <c r="C212" s="141"/>
      <c r="D212" s="141"/>
      <c r="E212" s="141"/>
      <c r="F212" s="141"/>
      <c r="G212" s="141"/>
      <c r="H212" s="141"/>
      <c r="I212" s="141"/>
    </row>
    <row r="213" spans="2:9">
      <c r="B213" s="140">
        <v>209</v>
      </c>
      <c r="C213" s="141"/>
      <c r="D213" s="141"/>
      <c r="E213" s="141"/>
      <c r="F213" s="141"/>
      <c r="G213" s="141"/>
      <c r="H213" s="141"/>
      <c r="I213" s="141"/>
    </row>
    <row r="214" spans="2:9">
      <c r="B214" s="140">
        <v>210</v>
      </c>
      <c r="C214" s="141"/>
      <c r="D214" s="141"/>
      <c r="E214" s="141"/>
      <c r="F214" s="141"/>
      <c r="G214" s="141"/>
      <c r="H214" s="141"/>
      <c r="I214" s="141"/>
    </row>
    <row r="215" spans="2:9">
      <c r="B215" s="140">
        <v>211</v>
      </c>
      <c r="C215" s="141"/>
      <c r="D215" s="141"/>
      <c r="E215" s="141"/>
      <c r="F215" s="141"/>
      <c r="G215" s="141"/>
      <c r="H215" s="141"/>
      <c r="I215" s="141"/>
    </row>
    <row r="216" spans="2:9">
      <c r="B216" s="140">
        <v>212</v>
      </c>
      <c r="C216" s="141"/>
      <c r="D216" s="141"/>
      <c r="E216" s="141"/>
      <c r="F216" s="141"/>
      <c r="G216" s="141"/>
      <c r="H216" s="141"/>
      <c r="I216" s="141"/>
    </row>
    <row r="217" spans="2:9">
      <c r="B217" s="140">
        <v>213</v>
      </c>
      <c r="C217" s="141"/>
      <c r="D217" s="141"/>
      <c r="E217" s="141"/>
      <c r="F217" s="141"/>
      <c r="G217" s="141"/>
      <c r="H217" s="141"/>
      <c r="I217" s="141"/>
    </row>
    <row r="218" spans="2:9">
      <c r="B218" s="140">
        <v>214</v>
      </c>
      <c r="C218" s="141"/>
      <c r="D218" s="141"/>
      <c r="E218" s="141"/>
      <c r="F218" s="141"/>
      <c r="G218" s="141"/>
      <c r="H218" s="141"/>
      <c r="I218" s="141"/>
    </row>
    <row r="219" spans="2:9">
      <c r="B219" s="140">
        <v>215</v>
      </c>
      <c r="C219" s="141"/>
      <c r="D219" s="141"/>
      <c r="E219" s="141"/>
      <c r="F219" s="141"/>
      <c r="G219" s="141"/>
      <c r="H219" s="141"/>
      <c r="I219" s="141"/>
    </row>
    <row r="220" spans="2:9">
      <c r="B220" s="140">
        <v>216</v>
      </c>
      <c r="C220" s="141"/>
      <c r="D220" s="141"/>
      <c r="E220" s="141"/>
      <c r="F220" s="141"/>
      <c r="G220" s="141"/>
      <c r="H220" s="141"/>
      <c r="I220" s="141"/>
    </row>
    <row r="221" spans="2:9">
      <c r="B221" s="140">
        <v>217</v>
      </c>
      <c r="C221" s="141"/>
      <c r="D221" s="141"/>
      <c r="E221" s="141"/>
      <c r="F221" s="141"/>
      <c r="G221" s="141"/>
      <c r="H221" s="141"/>
      <c r="I221" s="141"/>
    </row>
    <row r="222" spans="2:9">
      <c r="B222" s="140">
        <v>218</v>
      </c>
      <c r="C222" s="141"/>
      <c r="D222" s="141"/>
      <c r="E222" s="141"/>
      <c r="F222" s="141"/>
      <c r="G222" s="141"/>
      <c r="H222" s="141"/>
      <c r="I222" s="141"/>
    </row>
    <row r="223" spans="2:9">
      <c r="B223" s="140">
        <v>219</v>
      </c>
      <c r="C223" s="141"/>
      <c r="D223" s="141"/>
      <c r="E223" s="141"/>
      <c r="F223" s="141"/>
      <c r="G223" s="141"/>
      <c r="H223" s="141"/>
      <c r="I223" s="141"/>
    </row>
    <row r="224" spans="2:9">
      <c r="B224" s="140">
        <v>220</v>
      </c>
      <c r="C224" s="141"/>
      <c r="D224" s="141"/>
      <c r="E224" s="141"/>
      <c r="F224" s="141"/>
      <c r="G224" s="141"/>
      <c r="H224" s="141"/>
      <c r="I224" s="141"/>
    </row>
    <row r="225" spans="2:9">
      <c r="B225" s="140">
        <v>221</v>
      </c>
      <c r="C225" s="141"/>
      <c r="D225" s="141"/>
      <c r="E225" s="141"/>
      <c r="F225" s="141"/>
      <c r="G225" s="141"/>
      <c r="H225" s="141"/>
      <c r="I225" s="141"/>
    </row>
    <row r="226" spans="2:9">
      <c r="B226" s="140">
        <v>222</v>
      </c>
      <c r="C226" s="141"/>
      <c r="D226" s="141"/>
      <c r="E226" s="141"/>
      <c r="F226" s="141"/>
      <c r="G226" s="141"/>
      <c r="H226" s="141"/>
      <c r="I226" s="141"/>
    </row>
    <row r="227" spans="2:9">
      <c r="B227" s="140">
        <v>223</v>
      </c>
      <c r="C227" s="141"/>
      <c r="D227" s="141"/>
      <c r="E227" s="141"/>
      <c r="F227" s="141"/>
      <c r="G227" s="141"/>
      <c r="H227" s="141"/>
      <c r="I227" s="141"/>
    </row>
    <row r="228" spans="2:9">
      <c r="B228" s="140">
        <v>224</v>
      </c>
      <c r="C228" s="141"/>
      <c r="D228" s="141"/>
      <c r="E228" s="141"/>
      <c r="F228" s="141"/>
      <c r="G228" s="141"/>
      <c r="H228" s="141"/>
      <c r="I228" s="141"/>
    </row>
    <row r="229" spans="2:9">
      <c r="B229" s="140">
        <v>225</v>
      </c>
      <c r="C229" s="141"/>
      <c r="D229" s="141"/>
      <c r="E229" s="141"/>
      <c r="F229" s="141"/>
      <c r="G229" s="141"/>
      <c r="H229" s="141"/>
      <c r="I229" s="141"/>
    </row>
    <row r="230" spans="2:9">
      <c r="B230" s="140">
        <v>226</v>
      </c>
      <c r="C230" s="141"/>
      <c r="D230" s="141"/>
      <c r="E230" s="141"/>
      <c r="F230" s="141"/>
      <c r="G230" s="141"/>
      <c r="H230" s="141"/>
      <c r="I230" s="141"/>
    </row>
    <row r="231" spans="2:9">
      <c r="B231" s="140">
        <v>227</v>
      </c>
      <c r="C231" s="141"/>
      <c r="D231" s="141"/>
      <c r="E231" s="141"/>
      <c r="F231" s="141"/>
      <c r="G231" s="141"/>
      <c r="H231" s="141"/>
      <c r="I231" s="141"/>
    </row>
    <row r="232" spans="2:9">
      <c r="B232" s="140">
        <v>228</v>
      </c>
      <c r="C232" s="141"/>
      <c r="D232" s="141"/>
      <c r="E232" s="141"/>
      <c r="F232" s="141"/>
      <c r="G232" s="141"/>
      <c r="H232" s="141"/>
      <c r="I232" s="141"/>
    </row>
    <row r="233" spans="2:9">
      <c r="B233" s="140">
        <v>229</v>
      </c>
      <c r="C233" s="141"/>
      <c r="D233" s="141"/>
      <c r="E233" s="141"/>
      <c r="F233" s="141"/>
      <c r="G233" s="141"/>
      <c r="H233" s="141"/>
      <c r="I233" s="141"/>
    </row>
    <row r="234" spans="2:9">
      <c r="B234" s="140">
        <v>230</v>
      </c>
      <c r="C234" s="141"/>
      <c r="D234" s="141"/>
      <c r="E234" s="141"/>
      <c r="F234" s="141"/>
      <c r="G234" s="141"/>
      <c r="H234" s="141"/>
      <c r="I234" s="141"/>
    </row>
    <row r="235" spans="2:9">
      <c r="B235" s="140">
        <v>231</v>
      </c>
      <c r="C235" s="141"/>
      <c r="D235" s="141"/>
      <c r="E235" s="141"/>
      <c r="F235" s="141"/>
      <c r="G235" s="141"/>
      <c r="H235" s="141"/>
      <c r="I235" s="141"/>
    </row>
    <row r="236" spans="2:9">
      <c r="B236" s="140">
        <v>232</v>
      </c>
      <c r="C236" s="141"/>
      <c r="D236" s="141"/>
      <c r="E236" s="141"/>
      <c r="F236" s="141"/>
      <c r="G236" s="141"/>
      <c r="H236" s="141"/>
      <c r="I236" s="141"/>
    </row>
    <row r="237" spans="2:9">
      <c r="B237" s="140">
        <v>233</v>
      </c>
      <c r="C237" s="141"/>
      <c r="D237" s="141"/>
      <c r="E237" s="141"/>
      <c r="F237" s="141"/>
      <c r="G237" s="141"/>
      <c r="H237" s="141"/>
      <c r="I237" s="141"/>
    </row>
    <row r="238" spans="2:9">
      <c r="B238" s="140">
        <v>234</v>
      </c>
      <c r="C238" s="141"/>
      <c r="D238" s="141"/>
      <c r="E238" s="141"/>
      <c r="F238" s="141"/>
      <c r="G238" s="141"/>
      <c r="H238" s="141"/>
      <c r="I238" s="141"/>
    </row>
    <row r="239" spans="2:9">
      <c r="B239" s="140">
        <v>235</v>
      </c>
      <c r="C239" s="141"/>
      <c r="D239" s="141"/>
      <c r="E239" s="141"/>
      <c r="F239" s="141"/>
      <c r="G239" s="141"/>
      <c r="H239" s="141"/>
      <c r="I239" s="141"/>
    </row>
    <row r="240" spans="2:9">
      <c r="B240" s="140">
        <v>236</v>
      </c>
      <c r="C240" s="141"/>
      <c r="D240" s="141"/>
      <c r="E240" s="141"/>
      <c r="F240" s="141"/>
      <c r="G240" s="141"/>
      <c r="H240" s="141"/>
      <c r="I240" s="141"/>
    </row>
    <row r="241" spans="2:9">
      <c r="B241" s="140">
        <v>237</v>
      </c>
      <c r="C241" s="141"/>
      <c r="D241" s="141"/>
      <c r="E241" s="141"/>
      <c r="F241" s="141"/>
      <c r="G241" s="141"/>
      <c r="H241" s="141"/>
      <c r="I241" s="141"/>
    </row>
    <row r="242" spans="2:9">
      <c r="B242" s="140">
        <v>238</v>
      </c>
      <c r="C242" s="141"/>
      <c r="D242" s="141"/>
      <c r="E242" s="141"/>
      <c r="F242" s="141"/>
      <c r="G242" s="141"/>
      <c r="H242" s="141"/>
      <c r="I242" s="141"/>
    </row>
    <row r="243" spans="2:9">
      <c r="B243" s="140">
        <v>239</v>
      </c>
      <c r="C243" s="141"/>
      <c r="D243" s="141"/>
      <c r="E243" s="141"/>
      <c r="F243" s="141"/>
      <c r="G243" s="141"/>
      <c r="H243" s="141"/>
      <c r="I243" s="141"/>
    </row>
    <row r="244" spans="2:9">
      <c r="B244" s="140">
        <v>240</v>
      </c>
      <c r="C244" s="141"/>
      <c r="D244" s="141"/>
      <c r="E244" s="141"/>
      <c r="F244" s="141"/>
      <c r="G244" s="141"/>
      <c r="H244" s="141"/>
      <c r="I244" s="141"/>
    </row>
    <row r="245" spans="2:9">
      <c r="B245" s="140">
        <v>241</v>
      </c>
      <c r="C245" s="141"/>
      <c r="D245" s="141"/>
      <c r="E245" s="141"/>
      <c r="F245" s="141"/>
      <c r="G245" s="141"/>
      <c r="H245" s="141"/>
      <c r="I245" s="141"/>
    </row>
    <row r="246" spans="2:9">
      <c r="B246" s="140">
        <v>242</v>
      </c>
      <c r="C246" s="141"/>
      <c r="D246" s="141"/>
      <c r="E246" s="141"/>
      <c r="F246" s="141"/>
      <c r="G246" s="141"/>
      <c r="H246" s="141"/>
      <c r="I246" s="141"/>
    </row>
    <row r="247" spans="2:9">
      <c r="B247" s="140">
        <v>243</v>
      </c>
      <c r="C247" s="141"/>
      <c r="D247" s="141"/>
      <c r="E247" s="141"/>
      <c r="F247" s="141"/>
      <c r="G247" s="141"/>
      <c r="H247" s="141"/>
      <c r="I247" s="141"/>
    </row>
    <row r="248" spans="2:9">
      <c r="B248" s="140">
        <v>244</v>
      </c>
      <c r="C248" s="141"/>
      <c r="D248" s="141"/>
      <c r="E248" s="141"/>
      <c r="F248" s="141"/>
      <c r="G248" s="141"/>
      <c r="H248" s="141"/>
      <c r="I248" s="141"/>
    </row>
    <row r="249" spans="2:9">
      <c r="B249" s="140">
        <v>245</v>
      </c>
      <c r="C249" s="141"/>
      <c r="D249" s="141"/>
      <c r="E249" s="141"/>
      <c r="F249" s="141"/>
      <c r="G249" s="141"/>
      <c r="H249" s="141"/>
      <c r="I249" s="141"/>
    </row>
    <row r="250" spans="2:9">
      <c r="B250" s="140">
        <v>246</v>
      </c>
      <c r="C250" s="141"/>
      <c r="D250" s="141"/>
      <c r="E250" s="141"/>
      <c r="F250" s="141"/>
      <c r="G250" s="141"/>
      <c r="H250" s="141"/>
      <c r="I250" s="141"/>
    </row>
    <row r="251" spans="2:9">
      <c r="B251" s="140">
        <v>247</v>
      </c>
      <c r="C251" s="141"/>
      <c r="D251" s="141"/>
      <c r="E251" s="141"/>
      <c r="F251" s="141"/>
      <c r="G251" s="141"/>
      <c r="H251" s="141"/>
      <c r="I251" s="141"/>
    </row>
    <row r="252" spans="2:9">
      <c r="B252" s="140">
        <v>248</v>
      </c>
      <c r="C252" s="141"/>
      <c r="D252" s="141"/>
      <c r="E252" s="141"/>
      <c r="F252" s="141"/>
      <c r="G252" s="141"/>
      <c r="H252" s="141"/>
      <c r="I252" s="141"/>
    </row>
    <row r="253" spans="2:9">
      <c r="B253" s="140">
        <v>249</v>
      </c>
      <c r="C253" s="141"/>
      <c r="D253" s="141"/>
      <c r="E253" s="141"/>
      <c r="F253" s="141"/>
      <c r="G253" s="141"/>
      <c r="H253" s="141"/>
      <c r="I253" s="141"/>
    </row>
    <row r="254" spans="2:9">
      <c r="B254" s="140">
        <v>250</v>
      </c>
      <c r="C254" s="141"/>
      <c r="D254" s="141"/>
      <c r="E254" s="141"/>
      <c r="F254" s="141"/>
      <c r="G254" s="141"/>
      <c r="H254" s="141"/>
      <c r="I254" s="141"/>
    </row>
    <row r="255" spans="2:9">
      <c r="B255" s="140">
        <v>251</v>
      </c>
      <c r="C255" s="141"/>
      <c r="D255" s="141"/>
      <c r="E255" s="141"/>
      <c r="F255" s="141"/>
      <c r="G255" s="141"/>
      <c r="H255" s="141"/>
      <c r="I255" s="141"/>
    </row>
    <row r="256" spans="2:9">
      <c r="B256" s="140">
        <v>252</v>
      </c>
      <c r="C256" s="141"/>
      <c r="D256" s="141"/>
      <c r="E256" s="141"/>
      <c r="F256" s="141"/>
      <c r="G256" s="141"/>
      <c r="H256" s="141"/>
      <c r="I256" s="141"/>
    </row>
    <row r="257" spans="2:9">
      <c r="B257" s="140">
        <v>253</v>
      </c>
      <c r="C257" s="141"/>
      <c r="D257" s="141"/>
      <c r="E257" s="141"/>
      <c r="F257" s="141"/>
      <c r="G257" s="141"/>
      <c r="H257" s="141"/>
      <c r="I257" s="141"/>
    </row>
    <row r="258" spans="2:9">
      <c r="B258" s="140">
        <v>254</v>
      </c>
      <c r="C258" s="141"/>
      <c r="D258" s="141"/>
      <c r="E258" s="141"/>
      <c r="F258" s="141"/>
      <c r="G258" s="141"/>
      <c r="H258" s="141"/>
      <c r="I258" s="141"/>
    </row>
    <row r="259" spans="2:9">
      <c r="B259" s="140">
        <v>255</v>
      </c>
      <c r="C259" s="141"/>
      <c r="D259" s="141"/>
      <c r="E259" s="141"/>
      <c r="F259" s="141"/>
      <c r="G259" s="141"/>
      <c r="H259" s="141"/>
      <c r="I259" s="141"/>
    </row>
    <row r="260" spans="2:9">
      <c r="B260" s="140">
        <v>256</v>
      </c>
      <c r="C260" s="141"/>
      <c r="D260" s="141"/>
      <c r="E260" s="141"/>
      <c r="F260" s="141"/>
      <c r="G260" s="141"/>
      <c r="H260" s="141"/>
      <c r="I260" s="141"/>
    </row>
    <row r="261" spans="2:9">
      <c r="B261" s="140">
        <v>257</v>
      </c>
      <c r="C261" s="141"/>
      <c r="D261" s="141"/>
      <c r="E261" s="141"/>
      <c r="F261" s="141"/>
      <c r="G261" s="141"/>
      <c r="H261" s="141"/>
      <c r="I261" s="141"/>
    </row>
    <row r="262" spans="2:9">
      <c r="B262" s="140">
        <v>258</v>
      </c>
      <c r="C262" s="141"/>
      <c r="D262" s="141"/>
      <c r="E262" s="141"/>
      <c r="F262" s="141"/>
      <c r="G262" s="141"/>
      <c r="H262" s="141"/>
      <c r="I262" s="141"/>
    </row>
    <row r="263" spans="2:9">
      <c r="B263" s="140">
        <v>259</v>
      </c>
      <c r="C263" s="141"/>
      <c r="D263" s="141"/>
      <c r="E263" s="141"/>
      <c r="F263" s="141"/>
      <c r="G263" s="141"/>
      <c r="H263" s="141"/>
      <c r="I263" s="141"/>
    </row>
    <row r="264" spans="2:9">
      <c r="B264" s="140">
        <v>260</v>
      </c>
      <c r="C264" s="141"/>
      <c r="D264" s="141"/>
      <c r="E264" s="141"/>
      <c r="F264" s="141"/>
      <c r="G264" s="141"/>
      <c r="H264" s="141"/>
      <c r="I264" s="141"/>
    </row>
    <row r="265" spans="2:9">
      <c r="B265" s="140">
        <v>261</v>
      </c>
      <c r="C265" s="141"/>
      <c r="D265" s="141"/>
      <c r="E265" s="141"/>
      <c r="F265" s="141"/>
      <c r="G265" s="141"/>
      <c r="H265" s="141"/>
      <c r="I265" s="141"/>
    </row>
    <row r="266" spans="2:9">
      <c r="B266" s="140">
        <v>262</v>
      </c>
      <c r="C266" s="141"/>
      <c r="D266" s="141"/>
      <c r="E266" s="141"/>
      <c r="F266" s="141"/>
      <c r="G266" s="141"/>
      <c r="H266" s="141"/>
      <c r="I266" s="141"/>
    </row>
    <row r="267" spans="2:9">
      <c r="B267" s="140">
        <v>263</v>
      </c>
      <c r="C267" s="141"/>
      <c r="D267" s="141"/>
      <c r="E267" s="141"/>
      <c r="F267" s="141"/>
      <c r="G267" s="141"/>
      <c r="H267" s="141"/>
      <c r="I267" s="141"/>
    </row>
    <row r="268" spans="2:9">
      <c r="B268" s="140">
        <v>264</v>
      </c>
      <c r="C268" s="141"/>
      <c r="D268" s="141"/>
      <c r="E268" s="141"/>
      <c r="F268" s="141"/>
      <c r="G268" s="141"/>
      <c r="H268" s="141"/>
      <c r="I268" s="141"/>
    </row>
    <row r="269" spans="2:9">
      <c r="B269" s="140">
        <v>265</v>
      </c>
      <c r="C269" s="141"/>
      <c r="D269" s="141"/>
      <c r="E269" s="141"/>
      <c r="F269" s="141"/>
      <c r="G269" s="141"/>
      <c r="H269" s="141"/>
      <c r="I269" s="141"/>
    </row>
    <row r="270" spans="2:9">
      <c r="B270" s="140">
        <v>266</v>
      </c>
      <c r="C270" s="141"/>
      <c r="D270" s="141"/>
      <c r="E270" s="141"/>
      <c r="F270" s="141"/>
      <c r="G270" s="141"/>
      <c r="H270" s="141"/>
      <c r="I270" s="141"/>
    </row>
    <row r="271" spans="2:9">
      <c r="B271" s="140">
        <v>267</v>
      </c>
      <c r="C271" s="141"/>
      <c r="D271" s="141"/>
      <c r="E271" s="141"/>
      <c r="F271" s="141"/>
      <c r="G271" s="141"/>
      <c r="H271" s="141"/>
      <c r="I271" s="141"/>
    </row>
    <row r="272" spans="2:9">
      <c r="B272" s="140">
        <v>268</v>
      </c>
      <c r="C272" s="141"/>
      <c r="D272" s="141"/>
      <c r="E272" s="141"/>
      <c r="F272" s="141"/>
      <c r="G272" s="141"/>
      <c r="H272" s="141"/>
      <c r="I272" s="141"/>
    </row>
    <row r="273" spans="2:9">
      <c r="B273" s="140">
        <v>269</v>
      </c>
      <c r="C273" s="141"/>
      <c r="D273" s="141"/>
      <c r="E273" s="141"/>
      <c r="F273" s="141"/>
      <c r="G273" s="141"/>
      <c r="H273" s="141"/>
      <c r="I273" s="141"/>
    </row>
    <row r="274" spans="2:9">
      <c r="B274" s="140">
        <v>270</v>
      </c>
      <c r="C274" s="141"/>
      <c r="D274" s="141"/>
      <c r="E274" s="141"/>
      <c r="F274" s="141"/>
      <c r="G274" s="141"/>
      <c r="H274" s="141"/>
      <c r="I274" s="141"/>
    </row>
    <row r="275" spans="2:9">
      <c r="B275" s="140">
        <v>271</v>
      </c>
      <c r="C275" s="141"/>
      <c r="D275" s="141"/>
      <c r="E275" s="141"/>
      <c r="F275" s="141"/>
      <c r="G275" s="141"/>
      <c r="H275" s="141"/>
      <c r="I275" s="141"/>
    </row>
    <row r="276" spans="2:9">
      <c r="B276" s="140">
        <v>272</v>
      </c>
      <c r="C276" s="141"/>
      <c r="D276" s="141"/>
      <c r="E276" s="141"/>
      <c r="F276" s="141"/>
      <c r="G276" s="141"/>
      <c r="H276" s="141"/>
      <c r="I276" s="141"/>
    </row>
    <row r="277" spans="2:9">
      <c r="B277" s="140">
        <v>273</v>
      </c>
      <c r="C277" s="141"/>
      <c r="D277" s="141"/>
      <c r="E277" s="141"/>
      <c r="F277" s="141"/>
      <c r="G277" s="141"/>
      <c r="H277" s="141"/>
      <c r="I277" s="141"/>
    </row>
    <row r="278" spans="2:9">
      <c r="B278" s="140">
        <v>274</v>
      </c>
      <c r="C278" s="141"/>
      <c r="D278" s="141"/>
      <c r="E278" s="141"/>
      <c r="F278" s="141"/>
      <c r="G278" s="141"/>
      <c r="H278" s="141"/>
      <c r="I278" s="141"/>
    </row>
    <row r="279" spans="2:9">
      <c r="B279" s="140">
        <v>275</v>
      </c>
      <c r="C279" s="141"/>
      <c r="D279" s="141"/>
      <c r="E279" s="141"/>
      <c r="F279" s="141"/>
      <c r="G279" s="141"/>
      <c r="H279" s="141"/>
      <c r="I279" s="141"/>
    </row>
    <row r="280" spans="2:9">
      <c r="B280" s="140">
        <v>276</v>
      </c>
      <c r="C280" s="141"/>
      <c r="D280" s="141"/>
      <c r="E280" s="141"/>
      <c r="F280" s="141"/>
      <c r="G280" s="141"/>
      <c r="H280" s="141"/>
      <c r="I280" s="141"/>
    </row>
    <row r="281" spans="2:9">
      <c r="B281" s="140">
        <v>277</v>
      </c>
      <c r="C281" s="141"/>
      <c r="D281" s="141"/>
      <c r="E281" s="141"/>
      <c r="F281" s="141"/>
      <c r="G281" s="141"/>
      <c r="H281" s="141"/>
      <c r="I281" s="141"/>
    </row>
    <row r="282" spans="2:9">
      <c r="B282" s="140">
        <v>278</v>
      </c>
      <c r="C282" s="141"/>
      <c r="D282" s="141"/>
      <c r="E282" s="141"/>
      <c r="F282" s="141"/>
      <c r="G282" s="141"/>
      <c r="H282" s="141"/>
      <c r="I282" s="141"/>
    </row>
    <row r="283" spans="2:9">
      <c r="B283" s="140">
        <v>279</v>
      </c>
      <c r="C283" s="141"/>
      <c r="D283" s="141"/>
      <c r="E283" s="141"/>
      <c r="F283" s="141"/>
      <c r="G283" s="141"/>
      <c r="H283" s="141"/>
      <c r="I283" s="141"/>
    </row>
    <row r="284" spans="2:9">
      <c r="B284" s="140">
        <v>280</v>
      </c>
      <c r="C284" s="141"/>
      <c r="D284" s="141"/>
      <c r="E284" s="141"/>
      <c r="F284" s="141"/>
      <c r="G284" s="141"/>
      <c r="H284" s="141"/>
      <c r="I284" s="141"/>
    </row>
    <row r="285" spans="2:9">
      <c r="B285" s="140">
        <v>281</v>
      </c>
      <c r="C285" s="141"/>
      <c r="D285" s="141"/>
      <c r="E285" s="141"/>
      <c r="F285" s="141"/>
      <c r="G285" s="141"/>
      <c r="H285" s="141"/>
      <c r="I285" s="141"/>
    </row>
    <row r="286" spans="2:9">
      <c r="B286" s="140">
        <v>282</v>
      </c>
      <c r="C286" s="141"/>
      <c r="D286" s="141"/>
      <c r="E286" s="141"/>
      <c r="F286" s="141"/>
      <c r="G286" s="141"/>
      <c r="H286" s="141"/>
      <c r="I286" s="141"/>
    </row>
    <row r="287" spans="2:9">
      <c r="B287" s="140">
        <v>283</v>
      </c>
      <c r="C287" s="141"/>
      <c r="D287" s="141"/>
      <c r="E287" s="141"/>
      <c r="F287" s="141"/>
      <c r="G287" s="141"/>
      <c r="H287" s="141"/>
      <c r="I287" s="141"/>
    </row>
    <row r="288" spans="2:9">
      <c r="B288" s="140">
        <v>284</v>
      </c>
      <c r="C288" s="141"/>
      <c r="D288" s="141"/>
      <c r="E288" s="141"/>
      <c r="F288" s="141"/>
      <c r="G288" s="141"/>
      <c r="H288" s="141"/>
      <c r="I288" s="141"/>
    </row>
    <row r="289" spans="2:9">
      <c r="B289" s="140">
        <v>285</v>
      </c>
      <c r="C289" s="141"/>
      <c r="D289" s="141"/>
      <c r="E289" s="141"/>
      <c r="F289" s="141"/>
      <c r="G289" s="141"/>
      <c r="H289" s="141"/>
      <c r="I289" s="141"/>
    </row>
    <row r="290" spans="2:9">
      <c r="B290" s="140">
        <v>286</v>
      </c>
      <c r="C290" s="141"/>
      <c r="D290" s="141"/>
      <c r="E290" s="141"/>
      <c r="F290" s="141"/>
      <c r="G290" s="141"/>
      <c r="H290" s="141"/>
      <c r="I290" s="141"/>
    </row>
    <row r="291" spans="2:9">
      <c r="B291" s="140">
        <v>287</v>
      </c>
      <c r="C291" s="141"/>
      <c r="D291" s="141"/>
      <c r="E291" s="141"/>
      <c r="F291" s="141"/>
      <c r="G291" s="141"/>
      <c r="H291" s="141"/>
      <c r="I291" s="141"/>
    </row>
    <row r="292" spans="2:9">
      <c r="B292" s="140">
        <v>288</v>
      </c>
      <c r="C292" s="141"/>
      <c r="D292" s="141"/>
      <c r="E292" s="141"/>
      <c r="F292" s="141"/>
      <c r="G292" s="141"/>
      <c r="H292" s="141"/>
      <c r="I292" s="141"/>
    </row>
    <row r="293" spans="2:9">
      <c r="B293" s="140">
        <v>289</v>
      </c>
      <c r="C293" s="141"/>
      <c r="D293" s="141"/>
      <c r="E293" s="141"/>
      <c r="F293" s="141"/>
      <c r="G293" s="141"/>
      <c r="H293" s="141"/>
      <c r="I293" s="141"/>
    </row>
    <row r="294" spans="2:9">
      <c r="B294" s="140">
        <v>290</v>
      </c>
      <c r="C294" s="141"/>
      <c r="D294" s="141"/>
      <c r="E294" s="141"/>
      <c r="F294" s="141"/>
      <c r="G294" s="141"/>
      <c r="H294" s="141"/>
      <c r="I294" s="141"/>
    </row>
    <row r="295" spans="2:9">
      <c r="B295" s="140">
        <v>291</v>
      </c>
      <c r="C295" s="141"/>
      <c r="D295" s="141"/>
      <c r="E295" s="141"/>
      <c r="F295" s="141"/>
      <c r="G295" s="141"/>
      <c r="H295" s="141"/>
      <c r="I295" s="141"/>
    </row>
    <row r="296" spans="2:9">
      <c r="B296" s="140">
        <v>292</v>
      </c>
      <c r="C296" s="141"/>
      <c r="D296" s="141"/>
      <c r="E296" s="141"/>
      <c r="F296" s="141"/>
      <c r="G296" s="141"/>
      <c r="H296" s="141"/>
      <c r="I296" s="141"/>
    </row>
    <row r="297" spans="2:9">
      <c r="B297" s="140">
        <v>293</v>
      </c>
      <c r="C297" s="141"/>
      <c r="D297" s="141"/>
      <c r="E297" s="141"/>
      <c r="F297" s="141"/>
      <c r="G297" s="141"/>
      <c r="H297" s="141"/>
      <c r="I297" s="141"/>
    </row>
    <row r="298" spans="2:9">
      <c r="B298" s="140">
        <v>294</v>
      </c>
      <c r="C298" s="141"/>
      <c r="D298" s="141"/>
      <c r="E298" s="141"/>
      <c r="F298" s="141"/>
      <c r="G298" s="141"/>
      <c r="H298" s="141"/>
      <c r="I298" s="141"/>
    </row>
    <row r="299" spans="2:9">
      <c r="B299" s="140">
        <v>295</v>
      </c>
      <c r="C299" s="141"/>
      <c r="D299" s="141"/>
      <c r="E299" s="141"/>
      <c r="F299" s="141"/>
      <c r="G299" s="141"/>
      <c r="H299" s="141"/>
      <c r="I299" s="141"/>
    </row>
    <row r="300" spans="2:9">
      <c r="B300" s="140">
        <v>296</v>
      </c>
      <c r="C300" s="141"/>
      <c r="D300" s="141"/>
      <c r="E300" s="141"/>
      <c r="F300" s="141"/>
      <c r="G300" s="141"/>
      <c r="H300" s="141"/>
      <c r="I300" s="141"/>
    </row>
    <row r="301" spans="2:9">
      <c r="B301" s="140">
        <v>297</v>
      </c>
      <c r="C301" s="141"/>
      <c r="D301" s="141"/>
      <c r="E301" s="141"/>
      <c r="F301" s="141"/>
      <c r="G301" s="141"/>
      <c r="H301" s="141"/>
      <c r="I301" s="141"/>
    </row>
    <row r="302" spans="2:9">
      <c r="B302" s="140">
        <v>298</v>
      </c>
      <c r="C302" s="141"/>
      <c r="D302" s="141"/>
      <c r="E302" s="141"/>
      <c r="F302" s="141"/>
      <c r="G302" s="141"/>
      <c r="H302" s="141"/>
      <c r="I302" s="141"/>
    </row>
    <row r="303" spans="2:9">
      <c r="B303" s="140">
        <v>299</v>
      </c>
      <c r="C303" s="141"/>
      <c r="D303" s="141"/>
      <c r="E303" s="141"/>
      <c r="F303" s="141"/>
      <c r="G303" s="141"/>
      <c r="H303" s="141"/>
      <c r="I303" s="141"/>
    </row>
    <row r="304" spans="2:9">
      <c r="B304" s="140">
        <v>300</v>
      </c>
      <c r="C304" s="141"/>
      <c r="D304" s="141"/>
      <c r="E304" s="141"/>
      <c r="F304" s="141"/>
      <c r="G304" s="141"/>
      <c r="H304" s="141"/>
      <c r="I304" s="141"/>
    </row>
    <row r="305" spans="2:9">
      <c r="B305" s="140">
        <v>301</v>
      </c>
      <c r="C305" s="141"/>
      <c r="D305" s="141"/>
      <c r="E305" s="141"/>
      <c r="F305" s="141"/>
      <c r="G305" s="141"/>
      <c r="H305" s="141"/>
      <c r="I305" s="141"/>
    </row>
    <row r="306" spans="2:9">
      <c r="B306" s="140">
        <v>302</v>
      </c>
      <c r="C306" s="141"/>
      <c r="D306" s="141"/>
      <c r="E306" s="141"/>
      <c r="F306" s="141"/>
      <c r="G306" s="141"/>
      <c r="H306" s="141"/>
      <c r="I306" s="141"/>
    </row>
    <row r="307" spans="2:9">
      <c r="B307" s="140">
        <v>303</v>
      </c>
      <c r="C307" s="141"/>
      <c r="D307" s="141"/>
      <c r="E307" s="141"/>
      <c r="F307" s="141"/>
      <c r="G307" s="141"/>
      <c r="H307" s="141"/>
      <c r="I307" s="141"/>
    </row>
    <row r="308" spans="2:9">
      <c r="B308" s="140">
        <v>304</v>
      </c>
      <c r="C308" s="141"/>
      <c r="D308" s="141"/>
      <c r="E308" s="141"/>
      <c r="F308" s="141"/>
      <c r="G308" s="141"/>
      <c r="H308" s="141"/>
      <c r="I308" s="141"/>
    </row>
    <row r="309" spans="2:9">
      <c r="B309" s="140">
        <v>305</v>
      </c>
      <c r="C309" s="141"/>
      <c r="D309" s="141"/>
      <c r="E309" s="141"/>
      <c r="F309" s="141"/>
      <c r="G309" s="141"/>
      <c r="H309" s="141"/>
      <c r="I309" s="141"/>
    </row>
    <row r="310" spans="2:9">
      <c r="B310" s="140">
        <v>306</v>
      </c>
      <c r="C310" s="141"/>
      <c r="D310" s="141"/>
      <c r="E310" s="141"/>
      <c r="F310" s="141"/>
      <c r="G310" s="141"/>
      <c r="H310" s="141"/>
      <c r="I310" s="141"/>
    </row>
    <row r="311" spans="2:9">
      <c r="B311" s="140">
        <v>307</v>
      </c>
      <c r="C311" s="141"/>
      <c r="D311" s="141"/>
      <c r="E311" s="141"/>
      <c r="F311" s="141"/>
      <c r="G311" s="141"/>
      <c r="H311" s="141"/>
      <c r="I311" s="141"/>
    </row>
    <row r="312" spans="2:9">
      <c r="B312" s="140">
        <v>308</v>
      </c>
      <c r="C312" s="141"/>
      <c r="D312" s="141"/>
      <c r="E312" s="141"/>
      <c r="F312" s="141"/>
      <c r="G312" s="141"/>
      <c r="H312" s="141"/>
      <c r="I312" s="141"/>
    </row>
    <row r="313" spans="2:9">
      <c r="B313" s="140">
        <v>309</v>
      </c>
      <c r="C313" s="141"/>
      <c r="D313" s="141"/>
      <c r="E313" s="141"/>
      <c r="F313" s="141"/>
      <c r="G313" s="141"/>
      <c r="H313" s="141"/>
      <c r="I313" s="141"/>
    </row>
    <row r="314" spans="2:9">
      <c r="B314" s="140">
        <v>310</v>
      </c>
      <c r="C314" s="141"/>
      <c r="D314" s="141"/>
      <c r="E314" s="141"/>
      <c r="F314" s="141"/>
      <c r="G314" s="141"/>
      <c r="H314" s="141"/>
      <c r="I314" s="141"/>
    </row>
    <row r="315" spans="2:9">
      <c r="B315" s="140">
        <v>311</v>
      </c>
      <c r="C315" s="141"/>
      <c r="D315" s="141"/>
      <c r="E315" s="141"/>
      <c r="F315" s="141"/>
      <c r="G315" s="141"/>
      <c r="H315" s="141"/>
      <c r="I315" s="141"/>
    </row>
    <row r="316" spans="2:9">
      <c r="B316" s="140">
        <v>312</v>
      </c>
      <c r="C316" s="141"/>
      <c r="D316" s="141"/>
      <c r="E316" s="141"/>
      <c r="F316" s="141"/>
      <c r="G316" s="141"/>
      <c r="H316" s="141"/>
      <c r="I316" s="141"/>
    </row>
    <row r="317" spans="2:9">
      <c r="B317" s="140">
        <v>313</v>
      </c>
      <c r="C317" s="141"/>
      <c r="D317" s="141"/>
      <c r="E317" s="141"/>
      <c r="F317" s="141"/>
      <c r="G317" s="141"/>
      <c r="H317" s="141"/>
      <c r="I317" s="141"/>
    </row>
    <row r="318" spans="2:9">
      <c r="B318" s="140">
        <v>314</v>
      </c>
      <c r="C318" s="141"/>
      <c r="D318" s="141"/>
      <c r="E318" s="141"/>
      <c r="F318" s="141"/>
      <c r="G318" s="141"/>
      <c r="H318" s="141"/>
      <c r="I318" s="141"/>
    </row>
    <row r="319" spans="2:9">
      <c r="B319" s="140">
        <v>315</v>
      </c>
      <c r="C319" s="141"/>
      <c r="D319" s="141"/>
      <c r="E319" s="141"/>
      <c r="F319" s="141"/>
      <c r="G319" s="141"/>
      <c r="H319" s="141"/>
      <c r="I319" s="141"/>
    </row>
    <row r="320" spans="2:9">
      <c r="B320" s="140">
        <v>316</v>
      </c>
      <c r="C320" s="141"/>
      <c r="D320" s="141"/>
      <c r="E320" s="141"/>
      <c r="F320" s="141"/>
      <c r="G320" s="141"/>
      <c r="H320" s="141"/>
      <c r="I320" s="141"/>
    </row>
    <row r="321" spans="2:9">
      <c r="B321" s="140">
        <v>317</v>
      </c>
      <c r="C321" s="141"/>
      <c r="D321" s="141"/>
      <c r="E321" s="141"/>
      <c r="F321" s="141"/>
      <c r="G321" s="141"/>
      <c r="H321" s="141"/>
      <c r="I321" s="141"/>
    </row>
    <row r="322" spans="2:9">
      <c r="B322" s="140">
        <v>318</v>
      </c>
      <c r="C322" s="141"/>
      <c r="D322" s="141"/>
      <c r="E322" s="141"/>
      <c r="F322" s="141"/>
      <c r="G322" s="141"/>
      <c r="H322" s="141"/>
      <c r="I322" s="141"/>
    </row>
    <row r="323" spans="2:9">
      <c r="B323" s="140">
        <v>319</v>
      </c>
      <c r="C323" s="141"/>
      <c r="D323" s="141"/>
      <c r="E323" s="141"/>
      <c r="F323" s="141"/>
      <c r="G323" s="141"/>
      <c r="H323" s="141"/>
      <c r="I323" s="141"/>
    </row>
    <row r="324" spans="2:9">
      <c r="B324" s="140">
        <v>320</v>
      </c>
      <c r="C324" s="141"/>
      <c r="D324" s="141"/>
      <c r="E324" s="141"/>
      <c r="F324" s="141"/>
      <c r="G324" s="141"/>
      <c r="H324" s="141"/>
      <c r="I324" s="141"/>
    </row>
    <row r="325" spans="2:9">
      <c r="B325" s="140">
        <v>321</v>
      </c>
      <c r="C325" s="141"/>
      <c r="D325" s="141"/>
      <c r="E325" s="141"/>
      <c r="F325" s="141"/>
      <c r="G325" s="141"/>
      <c r="H325" s="141"/>
      <c r="I325" s="141"/>
    </row>
    <row r="326" spans="2:9">
      <c r="B326" s="140">
        <v>322</v>
      </c>
      <c r="C326" s="141"/>
      <c r="D326" s="141"/>
      <c r="E326" s="141"/>
      <c r="F326" s="141"/>
      <c r="G326" s="141"/>
      <c r="H326" s="141"/>
      <c r="I326" s="141"/>
    </row>
    <row r="327" spans="2:9">
      <c r="B327" s="140">
        <v>323</v>
      </c>
      <c r="C327" s="141"/>
      <c r="D327" s="141"/>
      <c r="E327" s="141"/>
      <c r="F327" s="141"/>
      <c r="G327" s="141"/>
      <c r="H327" s="141"/>
      <c r="I327" s="141"/>
    </row>
    <row r="328" spans="2:9">
      <c r="B328" s="140">
        <v>324</v>
      </c>
      <c r="C328" s="141"/>
      <c r="D328" s="141"/>
      <c r="E328" s="141"/>
      <c r="F328" s="141"/>
      <c r="G328" s="141"/>
      <c r="H328" s="141"/>
      <c r="I328" s="141"/>
    </row>
    <row r="329" spans="2:9">
      <c r="B329" s="140">
        <v>325</v>
      </c>
      <c r="C329" s="141"/>
      <c r="D329" s="141"/>
      <c r="E329" s="141"/>
      <c r="F329" s="141"/>
      <c r="G329" s="141"/>
      <c r="H329" s="141"/>
      <c r="I329" s="141"/>
    </row>
    <row r="330" spans="2:9">
      <c r="B330" s="140">
        <v>326</v>
      </c>
      <c r="C330" s="141"/>
      <c r="D330" s="141"/>
      <c r="E330" s="141"/>
      <c r="F330" s="141"/>
      <c r="G330" s="141"/>
      <c r="H330" s="141"/>
      <c r="I330" s="141"/>
    </row>
    <row r="331" spans="2:9">
      <c r="B331" s="140">
        <v>327</v>
      </c>
      <c r="C331" s="141"/>
      <c r="D331" s="141"/>
      <c r="E331" s="141"/>
      <c r="F331" s="141"/>
      <c r="G331" s="141"/>
      <c r="H331" s="141"/>
      <c r="I331" s="141"/>
    </row>
    <row r="332" spans="2:9">
      <c r="B332" s="140">
        <v>328</v>
      </c>
      <c r="C332" s="141"/>
      <c r="D332" s="141"/>
      <c r="E332" s="141"/>
      <c r="F332" s="141"/>
      <c r="G332" s="141"/>
      <c r="H332" s="141"/>
      <c r="I332" s="141"/>
    </row>
    <row r="333" spans="2:9">
      <c r="B333" s="140">
        <v>329</v>
      </c>
      <c r="C333" s="141"/>
      <c r="D333" s="141"/>
      <c r="E333" s="141"/>
      <c r="F333" s="141"/>
      <c r="G333" s="141"/>
      <c r="H333" s="141"/>
      <c r="I333" s="141"/>
    </row>
    <row r="334" spans="2:9">
      <c r="B334" s="140">
        <v>330</v>
      </c>
      <c r="C334" s="141"/>
      <c r="D334" s="141"/>
      <c r="E334" s="141"/>
      <c r="F334" s="141"/>
      <c r="G334" s="141"/>
      <c r="H334" s="141"/>
      <c r="I334" s="141"/>
    </row>
    <row r="335" spans="2:9">
      <c r="B335" s="140">
        <v>331</v>
      </c>
      <c r="C335" s="141"/>
      <c r="D335" s="141"/>
      <c r="E335" s="141"/>
      <c r="F335" s="141"/>
      <c r="G335" s="141"/>
      <c r="H335" s="141"/>
      <c r="I335" s="141"/>
    </row>
    <row r="336" spans="2:9">
      <c r="B336" s="140">
        <v>332</v>
      </c>
      <c r="C336" s="141"/>
      <c r="D336" s="141"/>
      <c r="E336" s="141"/>
      <c r="F336" s="141"/>
      <c r="G336" s="141"/>
      <c r="H336" s="141"/>
      <c r="I336" s="141"/>
    </row>
    <row r="337" spans="2:9">
      <c r="B337" s="140">
        <v>333</v>
      </c>
      <c r="C337" s="141"/>
      <c r="D337" s="141"/>
      <c r="E337" s="141"/>
      <c r="F337" s="141"/>
      <c r="G337" s="141"/>
      <c r="H337" s="141"/>
      <c r="I337" s="141"/>
    </row>
    <row r="338" spans="2:9">
      <c r="B338" s="140">
        <v>334</v>
      </c>
      <c r="C338" s="141"/>
      <c r="D338" s="141"/>
      <c r="E338" s="141"/>
      <c r="F338" s="141"/>
      <c r="G338" s="141"/>
      <c r="H338" s="141"/>
      <c r="I338" s="141"/>
    </row>
    <row r="339" spans="2:9">
      <c r="B339" s="140">
        <v>335</v>
      </c>
      <c r="C339" s="141"/>
      <c r="D339" s="141"/>
      <c r="E339" s="141"/>
      <c r="F339" s="141"/>
      <c r="G339" s="141"/>
      <c r="H339" s="141"/>
      <c r="I339" s="141"/>
    </row>
    <row r="340" spans="2:9">
      <c r="B340" s="140">
        <v>336</v>
      </c>
      <c r="C340" s="141"/>
      <c r="D340" s="141"/>
      <c r="E340" s="141"/>
      <c r="F340" s="141"/>
      <c r="G340" s="141"/>
      <c r="H340" s="141"/>
      <c r="I340" s="141"/>
    </row>
    <row r="341" spans="2:9">
      <c r="B341" s="140">
        <v>337</v>
      </c>
      <c r="C341" s="141"/>
      <c r="D341" s="141"/>
      <c r="E341" s="141"/>
      <c r="F341" s="141"/>
      <c r="G341" s="141"/>
      <c r="H341" s="141"/>
      <c r="I341" s="141"/>
    </row>
    <row r="342" spans="2:9">
      <c r="B342" s="140">
        <v>338</v>
      </c>
      <c r="C342" s="141"/>
      <c r="D342" s="141"/>
      <c r="E342" s="141"/>
      <c r="F342" s="141"/>
      <c r="G342" s="141"/>
      <c r="H342" s="141"/>
      <c r="I342" s="141"/>
    </row>
    <row r="343" spans="2:9">
      <c r="B343" s="140">
        <v>339</v>
      </c>
      <c r="C343" s="141"/>
      <c r="D343" s="141"/>
      <c r="E343" s="141"/>
      <c r="F343" s="141"/>
      <c r="G343" s="141"/>
      <c r="H343" s="141"/>
      <c r="I343" s="141"/>
    </row>
    <row r="344" spans="2:9">
      <c r="B344" s="140">
        <v>340</v>
      </c>
      <c r="C344" s="141"/>
      <c r="D344" s="141"/>
      <c r="E344" s="141"/>
      <c r="F344" s="141"/>
      <c r="G344" s="141"/>
      <c r="H344" s="141"/>
      <c r="I344" s="141"/>
    </row>
    <row r="345" spans="2:9">
      <c r="B345" s="140">
        <v>341</v>
      </c>
      <c r="C345" s="141"/>
      <c r="D345" s="141"/>
      <c r="E345" s="141"/>
      <c r="F345" s="141"/>
      <c r="G345" s="141"/>
      <c r="H345" s="141"/>
      <c r="I345" s="141"/>
    </row>
    <row r="346" spans="2:9">
      <c r="B346" s="140">
        <v>342</v>
      </c>
      <c r="C346" s="141"/>
      <c r="D346" s="141"/>
      <c r="E346" s="141"/>
      <c r="F346" s="141"/>
      <c r="G346" s="141"/>
      <c r="H346" s="141"/>
      <c r="I346" s="141"/>
    </row>
    <row r="347" spans="2:9">
      <c r="B347" s="140">
        <v>343</v>
      </c>
      <c r="C347" s="141"/>
      <c r="D347" s="141"/>
      <c r="E347" s="141"/>
      <c r="F347" s="141"/>
      <c r="G347" s="141"/>
      <c r="H347" s="141"/>
      <c r="I347" s="141"/>
    </row>
    <row r="348" spans="2:9">
      <c r="B348" s="140">
        <v>344</v>
      </c>
      <c r="C348" s="141"/>
      <c r="D348" s="141"/>
      <c r="E348" s="141"/>
      <c r="F348" s="141"/>
      <c r="G348" s="141"/>
      <c r="H348" s="141"/>
      <c r="I348" s="141"/>
    </row>
    <row r="349" spans="2:9">
      <c r="B349" s="140">
        <v>345</v>
      </c>
      <c r="C349" s="141"/>
      <c r="D349" s="141"/>
      <c r="E349" s="141"/>
      <c r="F349" s="141"/>
      <c r="G349" s="141"/>
      <c r="H349" s="141"/>
      <c r="I349" s="141"/>
    </row>
    <row r="350" spans="2:9">
      <c r="B350" s="140">
        <v>346</v>
      </c>
      <c r="C350" s="141"/>
      <c r="D350" s="141"/>
      <c r="E350" s="141"/>
      <c r="F350" s="141"/>
      <c r="G350" s="141"/>
      <c r="H350" s="141"/>
      <c r="I350" s="141"/>
    </row>
    <row r="351" spans="2:9">
      <c r="B351" s="140">
        <v>347</v>
      </c>
      <c r="C351" s="141"/>
      <c r="D351" s="141"/>
      <c r="E351" s="141"/>
      <c r="F351" s="141"/>
      <c r="G351" s="141"/>
      <c r="H351" s="141"/>
      <c r="I351" s="141"/>
    </row>
    <row r="352" spans="2:9">
      <c r="B352" s="140">
        <v>348</v>
      </c>
      <c r="C352" s="141"/>
      <c r="D352" s="141"/>
      <c r="E352" s="141"/>
      <c r="F352" s="141"/>
      <c r="G352" s="141"/>
      <c r="H352" s="141"/>
      <c r="I352" s="141"/>
    </row>
    <row r="353" spans="2:9">
      <c r="B353" s="140">
        <v>349</v>
      </c>
      <c r="C353" s="141"/>
      <c r="D353" s="141"/>
      <c r="E353" s="141"/>
      <c r="F353" s="141"/>
      <c r="G353" s="141"/>
      <c r="H353" s="141"/>
      <c r="I353" s="141"/>
    </row>
    <row r="354" spans="2:9">
      <c r="B354" s="140">
        <v>350</v>
      </c>
      <c r="C354" s="141"/>
      <c r="D354" s="141"/>
      <c r="E354" s="141"/>
      <c r="F354" s="141"/>
      <c r="G354" s="141"/>
      <c r="H354" s="141"/>
      <c r="I354" s="141"/>
    </row>
    <row r="355" spans="2:9">
      <c r="B355" s="140">
        <v>351</v>
      </c>
      <c r="C355" s="141"/>
      <c r="D355" s="141"/>
      <c r="E355" s="141"/>
      <c r="F355" s="141"/>
      <c r="G355" s="141"/>
      <c r="H355" s="141"/>
      <c r="I355" s="141"/>
    </row>
    <row r="356" spans="2:9">
      <c r="B356" s="140">
        <v>352</v>
      </c>
      <c r="C356" s="141"/>
      <c r="D356" s="141"/>
      <c r="E356" s="141"/>
      <c r="F356" s="141"/>
      <c r="G356" s="141"/>
      <c r="H356" s="141"/>
      <c r="I356" s="141"/>
    </row>
    <row r="357" spans="2:9">
      <c r="B357" s="140">
        <v>353</v>
      </c>
      <c r="C357" s="141"/>
      <c r="D357" s="141"/>
      <c r="E357" s="141"/>
      <c r="F357" s="141"/>
      <c r="G357" s="141"/>
      <c r="H357" s="141"/>
      <c r="I357" s="141"/>
    </row>
    <row r="358" spans="2:9">
      <c r="B358" s="140">
        <v>354</v>
      </c>
      <c r="C358" s="141"/>
      <c r="D358" s="141"/>
      <c r="E358" s="141"/>
      <c r="F358" s="141"/>
      <c r="G358" s="141"/>
      <c r="H358" s="141"/>
      <c r="I358" s="141"/>
    </row>
    <row r="359" spans="2:9">
      <c r="B359" s="140">
        <v>355</v>
      </c>
      <c r="C359" s="141"/>
      <c r="D359" s="141"/>
      <c r="E359" s="141"/>
      <c r="F359" s="141"/>
      <c r="G359" s="141"/>
      <c r="H359" s="141"/>
      <c r="I359" s="141"/>
    </row>
    <row r="360" spans="2:9">
      <c r="B360" s="140">
        <v>356</v>
      </c>
      <c r="C360" s="141"/>
      <c r="D360" s="141"/>
      <c r="E360" s="141"/>
      <c r="F360" s="141"/>
      <c r="G360" s="141"/>
      <c r="H360" s="141"/>
      <c r="I360" s="141"/>
    </row>
    <row r="361" spans="2:9">
      <c r="B361" s="140">
        <v>357</v>
      </c>
      <c r="C361" s="141"/>
      <c r="D361" s="141"/>
      <c r="E361" s="141"/>
      <c r="F361" s="141"/>
      <c r="G361" s="141"/>
      <c r="H361" s="141"/>
      <c r="I361" s="141"/>
    </row>
    <row r="362" spans="2:9">
      <c r="B362" s="140">
        <v>358</v>
      </c>
      <c r="C362" s="141"/>
      <c r="D362" s="141"/>
      <c r="E362" s="141"/>
      <c r="F362" s="141"/>
      <c r="G362" s="141"/>
      <c r="H362" s="141"/>
      <c r="I362" s="141"/>
    </row>
    <row r="363" spans="2:9">
      <c r="B363" s="140">
        <v>359</v>
      </c>
      <c r="C363" s="141"/>
      <c r="D363" s="141"/>
      <c r="E363" s="141"/>
      <c r="F363" s="141"/>
      <c r="G363" s="141"/>
      <c r="H363" s="141"/>
      <c r="I363" s="141"/>
    </row>
    <row r="364" spans="2:9">
      <c r="B364" s="140">
        <v>360</v>
      </c>
      <c r="C364" s="141"/>
      <c r="D364" s="141"/>
      <c r="E364" s="141"/>
      <c r="F364" s="141"/>
      <c r="G364" s="141"/>
      <c r="H364" s="141"/>
      <c r="I364" s="141"/>
    </row>
    <row r="365" spans="2:9">
      <c r="B365" s="140">
        <v>361</v>
      </c>
      <c r="C365" s="141"/>
      <c r="D365" s="141"/>
      <c r="E365" s="141"/>
      <c r="F365" s="141"/>
      <c r="G365" s="141"/>
      <c r="H365" s="141"/>
      <c r="I365" s="141"/>
    </row>
    <row r="366" spans="2:9">
      <c r="B366" s="140">
        <v>362</v>
      </c>
      <c r="C366" s="141"/>
      <c r="D366" s="141"/>
      <c r="E366" s="141"/>
      <c r="F366" s="141"/>
      <c r="G366" s="141"/>
      <c r="H366" s="141"/>
      <c r="I366" s="141"/>
    </row>
    <row r="367" spans="2:9">
      <c r="B367" s="140">
        <v>363</v>
      </c>
      <c r="C367" s="141"/>
      <c r="D367" s="141"/>
      <c r="E367" s="141"/>
      <c r="F367" s="141"/>
      <c r="G367" s="141"/>
      <c r="H367" s="141"/>
      <c r="I367" s="141"/>
    </row>
    <row r="368" spans="2:9">
      <c r="B368" s="140">
        <v>364</v>
      </c>
      <c r="C368" s="141"/>
      <c r="D368" s="141"/>
      <c r="E368" s="141"/>
      <c r="F368" s="141"/>
      <c r="G368" s="141"/>
      <c r="H368" s="141"/>
      <c r="I368" s="141"/>
    </row>
    <row r="369" spans="2:9">
      <c r="B369" s="140">
        <v>365</v>
      </c>
      <c r="C369" s="141"/>
      <c r="D369" s="141"/>
      <c r="E369" s="141"/>
      <c r="F369" s="141"/>
      <c r="G369" s="141"/>
      <c r="H369" s="141"/>
      <c r="I369" s="141"/>
    </row>
    <row r="370" spans="2:9">
      <c r="B370" s="140">
        <v>366</v>
      </c>
      <c r="C370" s="141"/>
      <c r="D370" s="141"/>
      <c r="E370" s="141"/>
      <c r="F370" s="141"/>
      <c r="G370" s="141"/>
      <c r="H370" s="141"/>
      <c r="I370" s="141"/>
    </row>
    <row r="371" spans="2:9">
      <c r="B371" s="140">
        <v>367</v>
      </c>
      <c r="C371" s="141"/>
      <c r="D371" s="141"/>
      <c r="E371" s="141"/>
      <c r="F371" s="141"/>
      <c r="G371" s="141"/>
      <c r="H371" s="141"/>
      <c r="I371" s="141"/>
    </row>
    <row r="372" spans="2:9">
      <c r="B372" s="140">
        <v>368</v>
      </c>
      <c r="C372" s="141"/>
      <c r="D372" s="141"/>
      <c r="E372" s="141"/>
      <c r="F372" s="141"/>
      <c r="G372" s="141"/>
      <c r="H372" s="141"/>
      <c r="I372" s="141"/>
    </row>
    <row r="373" spans="2:9">
      <c r="B373" s="140">
        <v>369</v>
      </c>
      <c r="C373" s="141"/>
      <c r="D373" s="141"/>
      <c r="E373" s="141"/>
      <c r="F373" s="141"/>
      <c r="G373" s="141"/>
      <c r="H373" s="141"/>
      <c r="I373" s="141"/>
    </row>
    <row r="374" spans="2:9">
      <c r="B374" s="140">
        <v>370</v>
      </c>
      <c r="C374" s="141"/>
      <c r="D374" s="141"/>
      <c r="E374" s="141"/>
      <c r="F374" s="141"/>
      <c r="G374" s="141"/>
      <c r="H374" s="141"/>
      <c r="I374" s="141"/>
    </row>
    <row r="375" spans="2:9">
      <c r="B375" s="140">
        <v>371</v>
      </c>
      <c r="C375" s="141"/>
      <c r="D375" s="141"/>
      <c r="E375" s="141"/>
      <c r="F375" s="141"/>
      <c r="G375" s="141"/>
      <c r="H375" s="141"/>
      <c r="I375" s="141"/>
    </row>
    <row r="376" spans="2:9">
      <c r="B376" s="140">
        <v>372</v>
      </c>
      <c r="C376" s="141"/>
      <c r="D376" s="141"/>
      <c r="E376" s="141"/>
      <c r="F376" s="141"/>
      <c r="G376" s="141"/>
      <c r="H376" s="141"/>
      <c r="I376" s="141"/>
    </row>
    <row r="377" spans="2:9">
      <c r="B377" s="140">
        <v>373</v>
      </c>
      <c r="C377" s="141"/>
      <c r="D377" s="141"/>
      <c r="E377" s="141"/>
      <c r="F377" s="141"/>
      <c r="G377" s="141"/>
      <c r="H377" s="141"/>
      <c r="I377" s="141"/>
    </row>
    <row r="378" spans="2:9">
      <c r="B378" s="140">
        <v>374</v>
      </c>
      <c r="C378" s="141"/>
      <c r="D378" s="141"/>
      <c r="E378" s="141"/>
      <c r="F378" s="141"/>
      <c r="G378" s="141"/>
      <c r="H378" s="141"/>
      <c r="I378" s="141"/>
    </row>
    <row r="379" spans="2:9">
      <c r="B379" s="140">
        <v>375</v>
      </c>
      <c r="C379" s="141"/>
      <c r="D379" s="141"/>
      <c r="E379" s="141"/>
      <c r="F379" s="141"/>
      <c r="G379" s="141"/>
      <c r="H379" s="141"/>
      <c r="I379" s="141"/>
    </row>
    <row r="380" spans="2:9">
      <c r="B380" s="140">
        <v>376</v>
      </c>
      <c r="C380" s="141"/>
      <c r="D380" s="141"/>
      <c r="E380" s="141"/>
      <c r="F380" s="141"/>
      <c r="G380" s="141"/>
      <c r="H380" s="141"/>
      <c r="I380" s="141"/>
    </row>
    <row r="381" spans="2:9">
      <c r="B381" s="140">
        <v>377</v>
      </c>
      <c r="C381" s="141"/>
      <c r="D381" s="141"/>
      <c r="E381" s="141"/>
      <c r="F381" s="141"/>
      <c r="G381" s="141"/>
      <c r="H381" s="141"/>
      <c r="I381" s="141"/>
    </row>
    <row r="382" spans="2:9">
      <c r="B382" s="140">
        <v>378</v>
      </c>
      <c r="C382" s="141"/>
      <c r="D382" s="141"/>
      <c r="E382" s="141"/>
      <c r="F382" s="141"/>
      <c r="G382" s="141"/>
      <c r="H382" s="141"/>
      <c r="I382" s="141"/>
    </row>
    <row r="383" spans="2:9">
      <c r="B383" s="140">
        <v>379</v>
      </c>
      <c r="C383" s="141"/>
      <c r="D383" s="141"/>
      <c r="E383" s="141"/>
      <c r="F383" s="141"/>
      <c r="G383" s="141"/>
      <c r="H383" s="141"/>
      <c r="I383" s="141"/>
    </row>
    <row r="384" spans="2:9">
      <c r="B384" s="140">
        <v>380</v>
      </c>
      <c r="C384" s="141"/>
      <c r="D384" s="141"/>
      <c r="E384" s="141"/>
      <c r="F384" s="141"/>
      <c r="G384" s="141"/>
      <c r="H384" s="141"/>
      <c r="I384" s="141"/>
    </row>
    <row r="385" spans="2:9">
      <c r="B385" s="140">
        <v>381</v>
      </c>
      <c r="C385" s="141"/>
      <c r="D385" s="141"/>
      <c r="E385" s="141"/>
      <c r="F385" s="141"/>
      <c r="G385" s="141"/>
      <c r="H385" s="141"/>
      <c r="I385" s="141"/>
    </row>
    <row r="386" spans="2:9">
      <c r="B386" s="140">
        <v>382</v>
      </c>
      <c r="C386" s="141"/>
      <c r="D386" s="141"/>
      <c r="E386" s="141"/>
      <c r="F386" s="141"/>
      <c r="G386" s="141"/>
      <c r="H386" s="141"/>
      <c r="I386" s="141"/>
    </row>
    <row r="387" spans="2:9">
      <c r="B387" s="140">
        <v>383</v>
      </c>
      <c r="C387" s="141"/>
      <c r="D387" s="141"/>
      <c r="E387" s="141"/>
      <c r="F387" s="141"/>
      <c r="G387" s="141"/>
      <c r="H387" s="141"/>
      <c r="I387" s="141"/>
    </row>
    <row r="388" spans="2:9">
      <c r="B388" s="140">
        <v>384</v>
      </c>
      <c r="C388" s="141"/>
      <c r="D388" s="141"/>
      <c r="E388" s="141"/>
      <c r="F388" s="141"/>
      <c r="G388" s="141"/>
      <c r="H388" s="141"/>
      <c r="I388" s="141"/>
    </row>
    <row r="389" spans="2:9">
      <c r="B389" s="140">
        <v>385</v>
      </c>
      <c r="C389" s="141"/>
      <c r="D389" s="141"/>
      <c r="E389" s="141"/>
      <c r="F389" s="141"/>
      <c r="G389" s="141"/>
      <c r="H389" s="141"/>
      <c r="I389" s="141"/>
    </row>
    <row r="390" spans="2:9">
      <c r="B390" s="140">
        <v>386</v>
      </c>
      <c r="C390" s="141"/>
      <c r="D390" s="141"/>
      <c r="E390" s="141"/>
      <c r="F390" s="141"/>
      <c r="G390" s="141"/>
      <c r="H390" s="141"/>
      <c r="I390" s="141"/>
    </row>
    <row r="391" spans="2:9">
      <c r="B391" s="140">
        <v>387</v>
      </c>
      <c r="C391" s="141"/>
      <c r="D391" s="141"/>
      <c r="E391" s="141"/>
      <c r="F391" s="141"/>
      <c r="G391" s="141"/>
      <c r="H391" s="141"/>
      <c r="I391" s="141"/>
    </row>
    <row r="392" spans="2:9">
      <c r="B392" s="140">
        <v>388</v>
      </c>
      <c r="C392" s="141"/>
      <c r="D392" s="141"/>
      <c r="E392" s="141"/>
      <c r="F392" s="141"/>
      <c r="G392" s="141"/>
      <c r="H392" s="141"/>
      <c r="I392" s="141"/>
    </row>
    <row r="393" spans="2:9">
      <c r="B393" s="140">
        <v>389</v>
      </c>
      <c r="C393" s="141"/>
      <c r="D393" s="141"/>
      <c r="E393" s="141"/>
      <c r="F393" s="141"/>
      <c r="G393" s="141"/>
      <c r="H393" s="141"/>
      <c r="I393" s="141"/>
    </row>
    <row r="394" spans="2:9">
      <c r="B394" s="140">
        <v>390</v>
      </c>
      <c r="C394" s="141"/>
      <c r="D394" s="141"/>
      <c r="E394" s="141"/>
      <c r="F394" s="141"/>
      <c r="G394" s="141"/>
      <c r="H394" s="141"/>
      <c r="I394" s="141"/>
    </row>
  </sheetData>
  <sheetProtection algorithmName="SHA-512" hashValue="NkswIPhLgH5dAcZiilGIsJSx8CjkqGbh64yBQioHUkLPoa5vMbRnvNwCkVJyyjHw8lIX8iTUcZJV3NKTKq0BuQ==" saltValue="A8rTA0G+5ORJ2hRUj+nDdA==" spinCount="100000" sheet="1" objects="1" scenarios="1"/>
  <mergeCells count="1">
    <mergeCell ref="B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נספח א' - מחירון </vt:lpstr>
      <vt:lpstr>נספח ב' - הצעה לכ"א ואחרים</vt:lpstr>
      <vt:lpstr>נספח ד' - רשימת לקוחות מלאה</vt:lpstr>
    </vt:vector>
  </TitlesOfParts>
  <Company>Sheba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זהר-פרבר נעמה</dc:creator>
  <cp:lastModifiedBy>זהר-פרבר נעמה</cp:lastModifiedBy>
  <dcterms:created xsi:type="dcterms:W3CDTF">2023-10-01T11:42:04Z</dcterms:created>
  <dcterms:modified xsi:type="dcterms:W3CDTF">2023-12-24T15:03:05Z</dcterms:modified>
</cp:coreProperties>
</file>